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7572" activeTab="1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-外國" sheetId="7" r:id="rId7"/>
    <sheet name="16雙聯學位-中國" sheetId="8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工作表4" sheetId="17" r:id="rId17"/>
  </sheets>
  <definedNames/>
  <calcPr fullCalcOnLoad="1" refMode="R1C1"/>
</workbook>
</file>

<file path=xl/sharedStrings.xml><?xml version="1.0" encoding="utf-8"?>
<sst xmlns="http://schemas.openxmlformats.org/spreadsheetml/2006/main" count="2236" uniqueCount="134">
  <si>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</si>
  <si>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</si>
  <si>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</si>
  <si>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</si>
  <si>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</si>
  <si>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</si>
  <si>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</si>
  <si>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</si>
  <si>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</si>
  <si>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</si>
  <si>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</si>
  <si>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</si>
  <si>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</si>
  <si>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</si>
  <si>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</si>
  <si>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</si>
  <si>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</si>
  <si>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</si>
  <si>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管理博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</si>
  <si>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</si>
  <si>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</si>
  <si>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</si>
  <si>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</si>
  <si>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</si>
  <si>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</si>
  <si>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</si>
  <si>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</si>
  <si>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</si>
  <si>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</si>
  <si>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</si>
  <si>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</si>
  <si>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</si>
  <si>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</si>
  <si>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</si>
  <si>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</si>
  <si>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</si>
  <si>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</si>
  <si>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</si>
  <si>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</si>
  <si>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</si>
  <si>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</si>
  <si>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</si>
  <si>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</si>
  <si>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</si>
  <si>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</si>
  <si>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</si>
  <si>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</si>
  <si>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</si>
  <si>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</si>
  <si>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</si>
  <si>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</si>
  <si>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</si>
  <si>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</si>
  <si>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</si>
  <si>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</si>
  <si>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</si>
  <si>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</si>
  <si>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</si>
  <si>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</si>
  <si>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</si>
  <si>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</si>
  <si>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</si>
  <si>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</si>
  <si>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</si>
  <si>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</si>
  <si>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</si>
  <si>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</si>
  <si>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</si>
  <si>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</si>
  <si>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</si>
  <si>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</si>
  <si>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</si>
  <si>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</si>
  <si>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</si>
  <si>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</si>
  <si>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</si>
  <si>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</si>
  <si>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</si>
  <si>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備註：</t>
  </si>
  <si>
    <t>男生人數：0  女生人數：0</t>
  </si>
  <si>
    <t>學生總數：0</t>
  </si>
  <si>
    <t>現役軍人碩士在職專班</t>
  </si>
  <si>
    <t>越南境外碩士在職專班</t>
  </si>
  <si>
    <t xml:space="preserve"> </t>
  </si>
  <si>
    <t>備註：交換學生（48）</t>
  </si>
  <si>
    <t>備註：外國學生申請入學（27）、境外專班（61）</t>
  </si>
  <si>
    <t>備註：陸生分發(54)、陸生轉學生(58)、碩士境外專班(61)</t>
  </si>
  <si>
    <t>備註：不含選讀生、交換生、外籍生、陸生、僑生、港澳生、雙聯生</t>
  </si>
  <si>
    <t>學生總數：25</t>
  </si>
  <si>
    <t>男生人數：10 女生人數：15</t>
  </si>
  <si>
    <t>延三</t>
  </si>
  <si>
    <t xml:space="preserve"> </t>
  </si>
  <si>
    <t>延三</t>
  </si>
  <si>
    <t>A21</t>
  </si>
  <si>
    <t>醫學研究所</t>
  </si>
  <si>
    <t>碩五</t>
  </si>
  <si>
    <t>學生總數：8799</t>
  </si>
  <si>
    <t>男生人數：5074  女生人數：3725</t>
  </si>
  <si>
    <t>學生總數：0</t>
  </si>
  <si>
    <t>男生人數：1女生人數：1</t>
  </si>
  <si>
    <t>學生總數：2</t>
  </si>
  <si>
    <t>男生人數：2女生人數：0</t>
  </si>
  <si>
    <t>學生總數：3</t>
  </si>
  <si>
    <t>男生人數：3  女生人數：0</t>
  </si>
  <si>
    <t>學生總數：55</t>
  </si>
  <si>
    <t>男生人數：29  女生人數：26</t>
  </si>
  <si>
    <t>男生人數：1  女生人數：2</t>
  </si>
  <si>
    <t>男生人數：50 女生人數：41</t>
  </si>
  <si>
    <t>學生總數：91</t>
  </si>
  <si>
    <t>男生人數：44 女生人數：37</t>
  </si>
  <si>
    <t>學生總數：81</t>
  </si>
  <si>
    <t>元智大學 110 學年度 第1學期 全校人數 人數概況表    製作日期：2021/11/1</t>
  </si>
  <si>
    <t>元智大學 110 學年度 第1學期  交換研習生（3+1陸生）(57) 人數概況表      製作日期：2021/11/1</t>
  </si>
  <si>
    <t>元智大學 110 學年度 第1學期 離島外加學生(39) 人數概況表      製作日期：2021/11/1</t>
  </si>
  <si>
    <t>元智大學 110 學年度 第1學期 身心障礙學生(36) 人數概況表      製作日期：2021/11/1</t>
  </si>
  <si>
    <t>元智大學 110 學年度 第1學期 退伍軍人學生(38) 人數概況表      製作日期：2021/11/1</t>
  </si>
  <si>
    <t>元智大學 110 學年度 第1學期 派外人員子女學生(28) 人數概況表      製作日期：2021/11/1</t>
  </si>
  <si>
    <t>元智大學 110 學年度 第1學期 原住民學生(aborigines) 人數概況表      製作日期：2021/11/1</t>
  </si>
  <si>
    <t>元智大學 110 學年度 第1學期 港澳生(09)  人數概況表      製作日期：2021/11/1</t>
  </si>
  <si>
    <t>元智大學 110 學年度 第1學期 僑生(26) 人數概況表      製作日期：2021/11/1</t>
  </si>
  <si>
    <t>元智大學 110 學年度 第1學期 雙聯學位生(53) 人數概況表      製作日期：2021/11/1</t>
  </si>
  <si>
    <t>元智大學 110 學年度 第1學期 外籍生(27) 人數概況表      製作日期：2021/11/1</t>
  </si>
  <si>
    <t>元智大學 110 學年度 第1學期 交換生(48) 人數概況表      製作日期：2021/11/1</t>
  </si>
  <si>
    <t>元智大學 110 學年度 第1學期 校際選課生(46) 人數概況表      製作日期：2021/11/1</t>
  </si>
  <si>
    <t>元智大學 110 學年度 第1學期 陸生人數概況表   製作日期：2021/11/1</t>
  </si>
  <si>
    <t>男生人數：34女生人數：17</t>
  </si>
  <si>
    <t>學生總數：51</t>
  </si>
  <si>
    <t>男生人數：205女生人數：223</t>
  </si>
  <si>
    <t>學生總數：428</t>
  </si>
  <si>
    <t>男生人數：9 女生人數：7</t>
  </si>
  <si>
    <t>學生總數：16</t>
  </si>
  <si>
    <t>學生總數：8219</t>
  </si>
  <si>
    <t>男生人數：4779女生人數：3440</t>
  </si>
  <si>
    <t>元智大學 110 學年度 第1學期 全校人數不含外籍生 人數概況表      製作日期：2021/11/1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</si>
</sst>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 applyProtection="1">
      <alignment vertical="top"/>
      <protection locked="0"/>
    </xf>
    <xf numFmtId="0" fontId="2" fillId="0" borderId="16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Alignment="1" applyProtection="1">
      <alignment vertical="top"/>
      <protection locked="0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40">
      <selection activeCell="M54" sqref="M54:S54"/>
    </sheetView>
  </sheetViews>
  <sheetFormatPr defaultColWidth="9.00390625" defaultRowHeight="15.75"/>
  <cols>
    <col min="2" max="2" width="16.125" style="0" bestFit="1" customWidth="1"/>
    <col min="11" max="11" width="12.625" style="0" customWidth="1"/>
  </cols>
  <sheetData>
    <row r="1" spans="1:18" ht="15.75">
      <c r="A1" s="32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8" ht="15.75">
      <c r="A4" s="1">
        <v>352</v>
      </c>
      <c r="B4" s="1" t="s">
        <v>12</v>
      </c>
      <c r="C4" s="1">
        <v>3</v>
      </c>
      <c r="D4" s="1">
        <v>1</v>
      </c>
      <c r="E4" s="1">
        <v>3</v>
      </c>
      <c r="F4" s="1">
        <v>6</v>
      </c>
      <c r="G4" s="1">
        <v>2</v>
      </c>
      <c r="H4" s="1">
        <v>0</v>
      </c>
      <c r="I4" s="1">
        <v>2</v>
      </c>
      <c r="J4" s="1">
        <v>0</v>
      </c>
      <c r="K4" s="1">
        <f aca="true" t="shared" si="0" ref="K4:K13">SUM(C4:J4)</f>
        <v>17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5</v>
      </c>
      <c r="D5" s="1">
        <v>5</v>
      </c>
      <c r="E5" s="1">
        <v>5</v>
      </c>
      <c r="F5" s="1">
        <v>8</v>
      </c>
      <c r="G5" s="1">
        <v>1</v>
      </c>
      <c r="H5" s="1">
        <v>0</v>
      </c>
      <c r="I5" s="1">
        <v>0</v>
      </c>
      <c r="J5" s="1">
        <v>0</v>
      </c>
      <c r="K5" s="1">
        <f t="shared" si="0"/>
        <v>24</v>
      </c>
      <c r="M5" s="6"/>
      <c r="N5" s="6"/>
      <c r="O5" s="6"/>
      <c r="P5" s="6"/>
      <c r="Q5" s="6"/>
      <c r="R5" s="6"/>
    </row>
    <row r="6" spans="1:18" ht="15.75">
      <c r="A6" s="1">
        <v>355</v>
      </c>
      <c r="B6" s="1" t="s">
        <v>14</v>
      </c>
      <c r="C6" s="1">
        <v>9</v>
      </c>
      <c r="D6" s="1">
        <v>3</v>
      </c>
      <c r="E6" s="1">
        <v>3</v>
      </c>
      <c r="F6" s="1">
        <v>4</v>
      </c>
      <c r="G6" s="1">
        <v>6</v>
      </c>
      <c r="H6" s="1">
        <v>4</v>
      </c>
      <c r="I6" s="1">
        <v>2</v>
      </c>
      <c r="J6" s="1">
        <v>1</v>
      </c>
      <c r="K6" s="1">
        <f t="shared" si="0"/>
        <v>32</v>
      </c>
      <c r="M6" s="6"/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4</v>
      </c>
      <c r="D7" s="1">
        <v>2</v>
      </c>
      <c r="E7" s="1">
        <v>1</v>
      </c>
      <c r="F7" s="1">
        <v>4</v>
      </c>
      <c r="G7" s="1">
        <v>2</v>
      </c>
      <c r="H7" s="1">
        <v>1</v>
      </c>
      <c r="I7" s="1">
        <v>3</v>
      </c>
      <c r="J7" s="1">
        <v>0</v>
      </c>
      <c r="K7" s="1">
        <f t="shared" si="0"/>
        <v>17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5</v>
      </c>
      <c r="D8" s="1">
        <v>1</v>
      </c>
      <c r="E8" s="1">
        <v>5</v>
      </c>
      <c r="F8" s="1">
        <v>6</v>
      </c>
      <c r="G8" s="1">
        <v>4</v>
      </c>
      <c r="H8" s="1">
        <v>2</v>
      </c>
      <c r="I8" s="1">
        <v>1</v>
      </c>
      <c r="J8" s="1">
        <v>0</v>
      </c>
      <c r="K8" s="1">
        <f t="shared" si="0"/>
        <v>24</v>
      </c>
      <c r="M8" s="6"/>
      <c r="N8" s="6"/>
      <c r="O8" s="6"/>
      <c r="P8" s="6"/>
      <c r="Q8" s="6"/>
      <c r="R8" s="6"/>
    </row>
    <row r="9" spans="1:18" ht="15.75">
      <c r="A9" s="1">
        <v>361</v>
      </c>
      <c r="B9" s="1" t="s">
        <v>17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2</v>
      </c>
      <c r="M9" s="6"/>
      <c r="N9" s="6"/>
      <c r="O9" s="6" t="s">
        <v>91</v>
      </c>
      <c r="P9" s="6"/>
      <c r="Q9" s="6"/>
      <c r="R9" s="6"/>
    </row>
    <row r="10" spans="1:18" ht="15.75">
      <c r="A10" s="1">
        <v>554</v>
      </c>
      <c r="B10" s="1" t="s">
        <v>18</v>
      </c>
      <c r="C10" s="1">
        <v>12</v>
      </c>
      <c r="D10" s="1">
        <v>9</v>
      </c>
      <c r="E10" s="1">
        <v>15</v>
      </c>
      <c r="F10" s="1">
        <v>8</v>
      </c>
      <c r="G10" s="1">
        <v>12</v>
      </c>
      <c r="H10" s="1">
        <v>10</v>
      </c>
      <c r="I10" s="1">
        <v>11</v>
      </c>
      <c r="J10" s="1">
        <v>3</v>
      </c>
      <c r="K10" s="1">
        <f t="shared" si="0"/>
        <v>80</v>
      </c>
      <c r="M10" s="6"/>
      <c r="N10" s="6"/>
      <c r="O10" s="6"/>
      <c r="P10" s="6"/>
      <c r="Q10" s="6"/>
      <c r="R10" s="6"/>
    </row>
    <row r="11" spans="1:18" ht="15.75">
      <c r="A11" s="1">
        <v>656</v>
      </c>
      <c r="B11" s="1" t="s">
        <v>19</v>
      </c>
      <c r="C11" s="1">
        <v>4</v>
      </c>
      <c r="D11" s="1">
        <v>5</v>
      </c>
      <c r="E11" s="1">
        <v>5</v>
      </c>
      <c r="F11" s="1">
        <v>5</v>
      </c>
      <c r="G11" s="1">
        <v>3</v>
      </c>
      <c r="H11" s="1">
        <v>0</v>
      </c>
      <c r="I11" s="1">
        <v>2</v>
      </c>
      <c r="J11" s="1">
        <v>0</v>
      </c>
      <c r="K11" s="1">
        <f t="shared" si="0"/>
        <v>24</v>
      </c>
      <c r="M11" s="6"/>
      <c r="N11" s="6"/>
      <c r="O11" s="6"/>
      <c r="P11" s="6"/>
      <c r="Q11" s="6"/>
      <c r="R11" s="6"/>
    </row>
    <row r="12" spans="1:18" ht="15.75">
      <c r="A12" s="1">
        <v>751</v>
      </c>
      <c r="B12" s="1" t="s">
        <v>20</v>
      </c>
      <c r="C12" s="1">
        <v>4</v>
      </c>
      <c r="D12" s="1">
        <v>6</v>
      </c>
      <c r="E12" s="1">
        <v>4</v>
      </c>
      <c r="F12" s="1">
        <v>1</v>
      </c>
      <c r="G12" s="1">
        <v>4</v>
      </c>
      <c r="H12" s="1">
        <v>1</v>
      </c>
      <c r="I12" s="1">
        <v>0</v>
      </c>
      <c r="J12" s="1">
        <v>0</v>
      </c>
      <c r="K12" s="1">
        <f t="shared" si="0"/>
        <v>20</v>
      </c>
      <c r="M12" s="6"/>
      <c r="N12" s="6"/>
      <c r="O12" s="6"/>
      <c r="P12" s="6"/>
      <c r="Q12" s="6"/>
      <c r="R12" s="6"/>
    </row>
    <row r="13" spans="1:18" ht="15.75">
      <c r="A13" s="1">
        <v>754</v>
      </c>
      <c r="B13" s="1" t="s">
        <v>21</v>
      </c>
      <c r="C13" s="1">
        <v>5</v>
      </c>
      <c r="D13" s="1">
        <v>5</v>
      </c>
      <c r="E13" s="1">
        <v>4</v>
      </c>
      <c r="F13" s="1">
        <v>3</v>
      </c>
      <c r="G13" s="1">
        <v>3</v>
      </c>
      <c r="H13" s="1">
        <v>0</v>
      </c>
      <c r="I13" s="1">
        <v>1</v>
      </c>
      <c r="J13" s="1">
        <v>0</v>
      </c>
      <c r="K13" s="1">
        <f t="shared" si="0"/>
        <v>21</v>
      </c>
      <c r="M13" s="6"/>
      <c r="N13" s="6"/>
      <c r="O13" s="6"/>
      <c r="P13" s="6"/>
      <c r="Q13" s="6"/>
      <c r="R13" s="6"/>
    </row>
    <row r="14" spans="1:18" ht="15.75">
      <c r="A14" s="1"/>
      <c r="B14" s="1" t="s">
        <v>22</v>
      </c>
      <c r="C14" s="1">
        <f aca="true" t="shared" si="1" ref="C14:K14">SUM(C4:C13)</f>
        <v>52</v>
      </c>
      <c r="D14" s="1">
        <f t="shared" si="1"/>
        <v>38</v>
      </c>
      <c r="E14" s="1">
        <f t="shared" si="1"/>
        <v>45</v>
      </c>
      <c r="F14" s="1">
        <f t="shared" si="1"/>
        <v>45</v>
      </c>
      <c r="G14" s="1">
        <f t="shared" si="1"/>
        <v>37</v>
      </c>
      <c r="H14" s="1">
        <f t="shared" si="1"/>
        <v>18</v>
      </c>
      <c r="I14" s="1">
        <f t="shared" si="1"/>
        <v>22</v>
      </c>
      <c r="J14" s="1">
        <f t="shared" si="1"/>
        <v>4</v>
      </c>
      <c r="K14" s="1">
        <f t="shared" si="1"/>
        <v>261</v>
      </c>
      <c r="M14" s="6"/>
      <c r="N14" s="6"/>
      <c r="O14" s="6"/>
      <c r="P14" s="6"/>
      <c r="Q14" s="6"/>
      <c r="R14" s="6"/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21" t="s">
        <v>29</v>
      </c>
      <c r="I17" s="5" t="s">
        <v>29</v>
      </c>
      <c r="J17" s="9" t="s">
        <v>11</v>
      </c>
      <c r="K17" s="11" t="s">
        <v>1</v>
      </c>
      <c r="L17" s="5" t="s">
        <v>2</v>
      </c>
      <c r="M17" s="5" t="s">
        <v>50</v>
      </c>
      <c r="N17" s="5" t="s">
        <v>51</v>
      </c>
      <c r="O17" s="5" t="s">
        <v>52</v>
      </c>
      <c r="P17" s="5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2" t="s">
        <v>30</v>
      </c>
      <c r="C18" s="8">
        <v>11</v>
      </c>
      <c r="D18" s="8">
        <v>13</v>
      </c>
      <c r="E18" s="8">
        <v>7</v>
      </c>
      <c r="F18" s="8">
        <v>8</v>
      </c>
      <c r="G18" s="8"/>
      <c r="H18" s="8">
        <v>1</v>
      </c>
      <c r="I18" s="8">
        <v>0</v>
      </c>
      <c r="J18" s="10">
        <f>SUM(C18:I18)</f>
        <v>40</v>
      </c>
      <c r="K18" s="12">
        <v>322</v>
      </c>
      <c r="L18" s="7" t="s">
        <v>30</v>
      </c>
      <c r="M18" s="8">
        <v>18</v>
      </c>
      <c r="N18" s="8">
        <v>16</v>
      </c>
      <c r="O18" s="8">
        <v>1</v>
      </c>
      <c r="P18" s="8">
        <v>1</v>
      </c>
      <c r="Q18" s="10">
        <v>0</v>
      </c>
      <c r="R18" s="17">
        <f>SUM(M18:Q18)</f>
        <v>36</v>
      </c>
      <c r="S18" s="15">
        <f>R18+J18</f>
        <v>76</v>
      </c>
    </row>
    <row r="19" spans="1:19" ht="15.75">
      <c r="A19" s="1">
        <v>323</v>
      </c>
      <c r="B19" s="1" t="s">
        <v>31</v>
      </c>
      <c r="C19" s="8">
        <v>8</v>
      </c>
      <c r="D19" s="8">
        <v>3</v>
      </c>
      <c r="E19" s="8">
        <v>6</v>
      </c>
      <c r="F19" s="8">
        <v>5</v>
      </c>
      <c r="G19" s="8">
        <v>3</v>
      </c>
      <c r="H19" s="8">
        <v>2</v>
      </c>
      <c r="I19" s="8">
        <v>0</v>
      </c>
      <c r="J19" s="10">
        <f aca="true" t="shared" si="2" ref="J19:J38">SUM(C19:I19)</f>
        <v>27</v>
      </c>
      <c r="K19" s="13">
        <v>323</v>
      </c>
      <c r="L19" s="1" t="s">
        <v>31</v>
      </c>
      <c r="M19" s="8">
        <v>25</v>
      </c>
      <c r="N19" s="8">
        <v>14</v>
      </c>
      <c r="O19" s="8">
        <v>2</v>
      </c>
      <c r="P19" s="8">
        <v>0</v>
      </c>
      <c r="Q19" s="10">
        <v>0</v>
      </c>
      <c r="R19" s="17">
        <f aca="true" t="shared" si="3" ref="R19:R37">SUM(M19:Q19)</f>
        <v>41</v>
      </c>
      <c r="S19" s="15">
        <f aca="true" t="shared" si="4" ref="S19:S38">R19+J19</f>
        <v>68</v>
      </c>
    </row>
    <row r="20" spans="1:19" ht="15.75">
      <c r="A20" s="1">
        <v>325</v>
      </c>
      <c r="B20" s="1" t="s">
        <v>32</v>
      </c>
      <c r="C20" s="8">
        <v>30</v>
      </c>
      <c r="D20" s="8">
        <v>29</v>
      </c>
      <c r="E20" s="8">
        <v>22</v>
      </c>
      <c r="F20" s="8">
        <v>14</v>
      </c>
      <c r="G20" s="8">
        <v>5</v>
      </c>
      <c r="H20" s="8">
        <v>7</v>
      </c>
      <c r="I20" s="8">
        <v>0</v>
      </c>
      <c r="J20" s="10">
        <f t="shared" si="2"/>
        <v>107</v>
      </c>
      <c r="K20" s="13">
        <v>325</v>
      </c>
      <c r="L20" s="1" t="s">
        <v>32</v>
      </c>
      <c r="M20" s="8">
        <v>40</v>
      </c>
      <c r="N20" s="8">
        <v>24</v>
      </c>
      <c r="O20" s="8">
        <v>15</v>
      </c>
      <c r="P20" s="8">
        <v>6</v>
      </c>
      <c r="Q20" s="10">
        <v>0</v>
      </c>
      <c r="R20" s="17">
        <f t="shared" si="3"/>
        <v>85</v>
      </c>
      <c r="S20" s="15">
        <f t="shared" si="4"/>
        <v>192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4</v>
      </c>
      <c r="N21" s="8">
        <v>2</v>
      </c>
      <c r="O21" s="8">
        <v>1</v>
      </c>
      <c r="P21" s="8">
        <v>0</v>
      </c>
      <c r="Q21" s="10">
        <v>0</v>
      </c>
      <c r="R21" s="17">
        <f t="shared" si="3"/>
        <v>7</v>
      </c>
      <c r="S21" s="15">
        <f t="shared" si="4"/>
        <v>7</v>
      </c>
    </row>
    <row r="22" spans="1:19" ht="15.75">
      <c r="A22" s="1">
        <v>331</v>
      </c>
      <c r="B22" s="1" t="s">
        <v>34</v>
      </c>
      <c r="C22" s="8">
        <v>9</v>
      </c>
      <c r="D22" s="8"/>
      <c r="E22" s="8">
        <v>5</v>
      </c>
      <c r="F22" s="8">
        <v>3</v>
      </c>
      <c r="G22" s="8">
        <v>1</v>
      </c>
      <c r="H22" s="8"/>
      <c r="I22" s="8">
        <v>2</v>
      </c>
      <c r="J22" s="10">
        <f t="shared" si="2"/>
        <v>20</v>
      </c>
      <c r="K22" s="13">
        <v>331</v>
      </c>
      <c r="L22" s="1" t="s">
        <v>34</v>
      </c>
      <c r="M22" s="8">
        <v>33</v>
      </c>
      <c r="N22" s="8">
        <v>27</v>
      </c>
      <c r="O22" s="8">
        <v>18</v>
      </c>
      <c r="P22" s="8">
        <v>4</v>
      </c>
      <c r="Q22" s="10">
        <v>0</v>
      </c>
      <c r="R22" s="17">
        <f t="shared" si="3"/>
        <v>82</v>
      </c>
      <c r="S22" s="15">
        <f t="shared" si="4"/>
        <v>102</v>
      </c>
    </row>
    <row r="23" spans="1:19" ht="15.75">
      <c r="A23" s="1">
        <v>332</v>
      </c>
      <c r="B23" s="1" t="s">
        <v>35</v>
      </c>
      <c r="C23" s="8">
        <v>7</v>
      </c>
      <c r="D23" s="8">
        <v>1</v>
      </c>
      <c r="E23" s="8">
        <v>0</v>
      </c>
      <c r="F23" s="8">
        <v>2</v>
      </c>
      <c r="G23" s="8">
        <v>1</v>
      </c>
      <c r="H23" s="8">
        <v>4</v>
      </c>
      <c r="I23" s="8">
        <v>1</v>
      </c>
      <c r="J23" s="10">
        <f t="shared" si="2"/>
        <v>16</v>
      </c>
      <c r="K23" s="13">
        <v>332</v>
      </c>
      <c r="L23" s="1" t="s">
        <v>35</v>
      </c>
      <c r="M23" s="8">
        <v>27</v>
      </c>
      <c r="N23" s="8">
        <v>28</v>
      </c>
      <c r="O23" s="8">
        <v>5</v>
      </c>
      <c r="P23" s="8">
        <v>1</v>
      </c>
      <c r="Q23" s="10">
        <v>0</v>
      </c>
      <c r="R23" s="17">
        <f t="shared" si="3"/>
        <v>61</v>
      </c>
      <c r="S23" s="15">
        <f t="shared" si="4"/>
        <v>77</v>
      </c>
    </row>
    <row r="24" spans="1:19" ht="15.75">
      <c r="A24" s="1">
        <v>333</v>
      </c>
      <c r="B24" s="1" t="s">
        <v>36</v>
      </c>
      <c r="C24" s="8">
        <v>1</v>
      </c>
      <c r="D24" s="8">
        <v>0</v>
      </c>
      <c r="E24" s="8">
        <v>0</v>
      </c>
      <c r="F24" s="8">
        <v>1</v>
      </c>
      <c r="G24" s="8">
        <v>0</v>
      </c>
      <c r="H24" s="8">
        <v>1</v>
      </c>
      <c r="I24" s="8">
        <v>0</v>
      </c>
      <c r="J24" s="10">
        <f t="shared" si="2"/>
        <v>3</v>
      </c>
      <c r="K24" s="13">
        <v>333</v>
      </c>
      <c r="L24" s="1" t="s">
        <v>36</v>
      </c>
      <c r="M24" s="8">
        <v>11</v>
      </c>
      <c r="N24" s="8">
        <v>4</v>
      </c>
      <c r="O24" s="8">
        <v>5</v>
      </c>
      <c r="P24" s="8">
        <v>2</v>
      </c>
      <c r="Q24" s="10">
        <v>0</v>
      </c>
      <c r="R24" s="17">
        <f t="shared" si="3"/>
        <v>22</v>
      </c>
      <c r="S24" s="15">
        <f t="shared" si="4"/>
        <v>25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57</v>
      </c>
      <c r="N25" s="8">
        <v>37</v>
      </c>
      <c r="O25" s="8">
        <v>7</v>
      </c>
      <c r="P25" s="8">
        <v>6</v>
      </c>
      <c r="Q25" s="10">
        <v>0</v>
      </c>
      <c r="R25" s="17">
        <f t="shared" si="3"/>
        <v>107</v>
      </c>
      <c r="S25" s="15">
        <f t="shared" si="4"/>
        <v>107</v>
      </c>
    </row>
    <row r="26" spans="1:22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37</v>
      </c>
      <c r="N26" s="8">
        <v>23</v>
      </c>
      <c r="O26" s="8">
        <v>4</v>
      </c>
      <c r="P26" s="8">
        <v>7</v>
      </c>
      <c r="Q26" s="10">
        <v>0</v>
      </c>
      <c r="R26" s="17">
        <f t="shared" si="3"/>
        <v>71</v>
      </c>
      <c r="S26" s="15">
        <f t="shared" si="4"/>
        <v>71</v>
      </c>
      <c r="V26" t="s">
        <v>91</v>
      </c>
    </row>
    <row r="27" spans="1:19" ht="15.75">
      <c r="A27" s="1">
        <v>532</v>
      </c>
      <c r="B27" s="1" t="s">
        <v>39</v>
      </c>
      <c r="C27" s="8">
        <v>67</v>
      </c>
      <c r="D27" s="8">
        <v>57</v>
      </c>
      <c r="E27" s="8">
        <v>9</v>
      </c>
      <c r="F27" s="8">
        <v>11</v>
      </c>
      <c r="G27" s="8">
        <v>4</v>
      </c>
      <c r="H27" s="8">
        <v>7</v>
      </c>
      <c r="I27" s="8">
        <v>0</v>
      </c>
      <c r="J27" s="10">
        <f t="shared" si="2"/>
        <v>155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155</v>
      </c>
    </row>
    <row r="28" spans="1:19" ht="15.75">
      <c r="A28" s="1">
        <v>621</v>
      </c>
      <c r="B28" s="1" t="s">
        <v>40</v>
      </c>
      <c r="C28" s="8">
        <v>7</v>
      </c>
      <c r="D28" s="8">
        <v>5</v>
      </c>
      <c r="E28" s="8">
        <v>3</v>
      </c>
      <c r="F28" s="8">
        <v>4</v>
      </c>
      <c r="G28" s="8">
        <v>3</v>
      </c>
      <c r="H28" s="8">
        <v>3</v>
      </c>
      <c r="I28" s="8">
        <v>0</v>
      </c>
      <c r="J28" s="10">
        <f t="shared" si="2"/>
        <v>25</v>
      </c>
      <c r="K28" s="13">
        <v>621</v>
      </c>
      <c r="L28" s="1" t="s">
        <v>40</v>
      </c>
      <c r="M28" s="8">
        <v>8</v>
      </c>
      <c r="N28" s="8">
        <v>2</v>
      </c>
      <c r="O28" s="8">
        <v>5</v>
      </c>
      <c r="P28" s="8">
        <v>2</v>
      </c>
      <c r="Q28" s="10">
        <v>0</v>
      </c>
      <c r="R28" s="17">
        <f t="shared" si="3"/>
        <v>17</v>
      </c>
      <c r="S28" s="15">
        <f t="shared" si="4"/>
        <v>42</v>
      </c>
    </row>
    <row r="29" spans="1:23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7</v>
      </c>
      <c r="N29" s="8">
        <v>7</v>
      </c>
      <c r="O29" s="8">
        <v>5</v>
      </c>
      <c r="P29" s="8">
        <v>2</v>
      </c>
      <c r="Q29" s="10">
        <v>0</v>
      </c>
      <c r="R29" s="17">
        <f t="shared" si="3"/>
        <v>21</v>
      </c>
      <c r="S29" s="15">
        <f t="shared" si="4"/>
        <v>21</v>
      </c>
      <c r="W29" t="s">
        <v>91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8</v>
      </c>
      <c r="N30" s="8">
        <v>6</v>
      </c>
      <c r="O30" s="8">
        <v>3</v>
      </c>
      <c r="P30" s="8">
        <v>1</v>
      </c>
      <c r="Q30" s="10">
        <v>2</v>
      </c>
      <c r="R30" s="17">
        <f t="shared" si="3"/>
        <v>20</v>
      </c>
      <c r="S30" s="15">
        <f t="shared" si="4"/>
        <v>20</v>
      </c>
    </row>
    <row r="31" spans="1:19" ht="15.75">
      <c r="A31" s="1">
        <v>624</v>
      </c>
      <c r="B31" s="1" t="s">
        <v>43</v>
      </c>
      <c r="C31" s="8">
        <v>17</v>
      </c>
      <c r="D31" s="8">
        <v>9</v>
      </c>
      <c r="E31" s="8">
        <v>2</v>
      </c>
      <c r="F31" s="8">
        <v>4</v>
      </c>
      <c r="G31" s="8">
        <v>6</v>
      </c>
      <c r="H31" s="8">
        <v>5</v>
      </c>
      <c r="I31" s="8">
        <v>1</v>
      </c>
      <c r="J31" s="10">
        <f t="shared" si="2"/>
        <v>44</v>
      </c>
      <c r="K31" s="13">
        <v>624</v>
      </c>
      <c r="L31" s="1" t="s">
        <v>43</v>
      </c>
      <c r="M31" s="8">
        <v>5</v>
      </c>
      <c r="N31" s="8">
        <v>4</v>
      </c>
      <c r="O31" s="8">
        <v>3</v>
      </c>
      <c r="P31" s="8">
        <v>2</v>
      </c>
      <c r="Q31" s="10">
        <v>1</v>
      </c>
      <c r="R31" s="17">
        <f t="shared" si="3"/>
        <v>15</v>
      </c>
      <c r="S31" s="15">
        <f t="shared" si="4"/>
        <v>59</v>
      </c>
    </row>
    <row r="32" spans="1:19" ht="15.75">
      <c r="A32" s="1">
        <v>721</v>
      </c>
      <c r="B32" s="1" t="s">
        <v>44</v>
      </c>
      <c r="C32" s="8">
        <v>18</v>
      </c>
      <c r="D32" s="8">
        <v>15</v>
      </c>
      <c r="E32" s="8">
        <v>3</v>
      </c>
      <c r="F32" s="8">
        <v>3</v>
      </c>
      <c r="G32" s="8">
        <v>0</v>
      </c>
      <c r="H32" s="8">
        <v>5</v>
      </c>
      <c r="I32" s="8">
        <v>1</v>
      </c>
      <c r="J32" s="10">
        <f t="shared" si="2"/>
        <v>45</v>
      </c>
      <c r="K32" s="13">
        <v>721</v>
      </c>
      <c r="L32" s="1" t="s">
        <v>44</v>
      </c>
      <c r="M32" s="8">
        <v>19</v>
      </c>
      <c r="N32" s="8">
        <v>19</v>
      </c>
      <c r="O32" s="8">
        <v>3</v>
      </c>
      <c r="P32" s="8">
        <v>3</v>
      </c>
      <c r="Q32" s="10">
        <v>0</v>
      </c>
      <c r="R32" s="17">
        <f t="shared" si="3"/>
        <v>44</v>
      </c>
      <c r="S32" s="15">
        <f t="shared" si="4"/>
        <v>89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1">
        <v>7</v>
      </c>
      <c r="N33" s="1">
        <v>6</v>
      </c>
      <c r="O33" s="1">
        <v>5</v>
      </c>
      <c r="P33" s="1">
        <v>6</v>
      </c>
      <c r="Q33" s="1">
        <v>0</v>
      </c>
      <c r="R33" s="17">
        <f t="shared" si="3"/>
        <v>24</v>
      </c>
      <c r="S33" s="15">
        <f t="shared" si="4"/>
        <v>24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13</v>
      </c>
      <c r="D35" s="8">
        <v>10</v>
      </c>
      <c r="E35" s="8">
        <v>7</v>
      </c>
      <c r="F35" s="8">
        <v>6</v>
      </c>
      <c r="G35" s="8">
        <v>1</v>
      </c>
      <c r="H35" s="8">
        <v>5</v>
      </c>
      <c r="I35" s="8">
        <v>0</v>
      </c>
      <c r="J35" s="10">
        <f t="shared" si="2"/>
        <v>42</v>
      </c>
      <c r="K35" s="13">
        <v>724</v>
      </c>
      <c r="L35" s="1" t="s">
        <v>47</v>
      </c>
      <c r="M35" s="8">
        <v>41</v>
      </c>
      <c r="N35" s="8">
        <v>33</v>
      </c>
      <c r="O35" s="8">
        <v>18</v>
      </c>
      <c r="P35" s="8">
        <v>13</v>
      </c>
      <c r="Q35" s="10">
        <v>0</v>
      </c>
      <c r="R35" s="17">
        <f t="shared" si="3"/>
        <v>105</v>
      </c>
      <c r="S35" s="15">
        <f t="shared" si="4"/>
        <v>147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4</v>
      </c>
      <c r="N36" s="8">
        <v>1</v>
      </c>
      <c r="O36" s="8">
        <v>0</v>
      </c>
      <c r="P36" s="8">
        <v>0</v>
      </c>
      <c r="Q36" s="10">
        <v>0</v>
      </c>
      <c r="R36" s="17">
        <f t="shared" si="3"/>
        <v>5</v>
      </c>
      <c r="S36" s="15">
        <f t="shared" si="4"/>
        <v>5</v>
      </c>
    </row>
    <row r="37" spans="1:19" ht="15.75">
      <c r="A37" s="1"/>
      <c r="B37" s="1"/>
      <c r="C37" s="8"/>
      <c r="D37" s="8"/>
      <c r="E37" s="8"/>
      <c r="F37" s="8"/>
      <c r="G37" s="8"/>
      <c r="H37" s="8"/>
      <c r="I37" s="8"/>
      <c r="J37" s="10"/>
      <c r="K37" s="12" t="s">
        <v>93</v>
      </c>
      <c r="L37" s="1" t="s">
        <v>94</v>
      </c>
      <c r="M37" s="8">
        <v>7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7</v>
      </c>
      <c r="S37" s="15">
        <f t="shared" si="4"/>
        <v>7</v>
      </c>
    </row>
    <row r="38" spans="1:19" ht="15.75">
      <c r="A38" s="1"/>
      <c r="B38" s="1" t="s">
        <v>22</v>
      </c>
      <c r="C38" s="1">
        <f aca="true" t="shared" si="5" ref="C38:I38">SUM(C18:C37)</f>
        <v>188</v>
      </c>
      <c r="D38" s="1">
        <f t="shared" si="5"/>
        <v>142</v>
      </c>
      <c r="E38" s="1">
        <f t="shared" si="5"/>
        <v>64</v>
      </c>
      <c r="F38" s="1">
        <f t="shared" si="5"/>
        <v>61</v>
      </c>
      <c r="G38" s="1">
        <f t="shared" si="5"/>
        <v>24</v>
      </c>
      <c r="H38" s="1">
        <f t="shared" si="5"/>
        <v>40</v>
      </c>
      <c r="I38" s="1">
        <f t="shared" si="5"/>
        <v>5</v>
      </c>
      <c r="J38" s="10">
        <f t="shared" si="2"/>
        <v>524</v>
      </c>
      <c r="K38" s="13"/>
      <c r="L38" s="1" t="s">
        <v>22</v>
      </c>
      <c r="M38" s="1">
        <f aca="true" t="shared" si="6" ref="M38:R38">SUM(M18:M37)</f>
        <v>358</v>
      </c>
      <c r="N38" s="1">
        <f t="shared" si="6"/>
        <v>253</v>
      </c>
      <c r="O38" s="1">
        <f t="shared" si="6"/>
        <v>100</v>
      </c>
      <c r="P38" s="1">
        <f t="shared" si="6"/>
        <v>56</v>
      </c>
      <c r="Q38" s="1">
        <f t="shared" si="6"/>
        <v>3</v>
      </c>
      <c r="R38" s="1">
        <f t="shared" si="6"/>
        <v>770</v>
      </c>
      <c r="S38" s="15">
        <f t="shared" si="4"/>
        <v>1294</v>
      </c>
    </row>
    <row r="40" spans="1:19" ht="15.75">
      <c r="A40" s="39" t="s">
        <v>54</v>
      </c>
      <c r="B40" s="40"/>
      <c r="C40" s="40"/>
      <c r="D40" s="40"/>
      <c r="E40" s="40"/>
      <c r="F40" s="40"/>
      <c r="G40" s="40"/>
      <c r="H40" s="40"/>
      <c r="I40" s="40"/>
      <c r="J40" s="41"/>
      <c r="K40" s="22"/>
      <c r="L40" s="36" t="s">
        <v>81</v>
      </c>
      <c r="M40" s="37"/>
      <c r="N40" s="37"/>
      <c r="O40" s="37"/>
      <c r="P40" s="37"/>
      <c r="Q40" s="37"/>
      <c r="R40" s="37"/>
      <c r="S40" s="38"/>
    </row>
    <row r="41" spans="1:19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18" t="s">
        <v>90</v>
      </c>
      <c r="J41" s="4" t="s">
        <v>22</v>
      </c>
      <c r="K41" s="22"/>
      <c r="L41" s="4" t="s">
        <v>1</v>
      </c>
      <c r="M41" s="4" t="s">
        <v>2</v>
      </c>
      <c r="N41" s="5" t="s">
        <v>50</v>
      </c>
      <c r="O41" s="5" t="s">
        <v>51</v>
      </c>
      <c r="P41" s="5" t="s">
        <v>52</v>
      </c>
      <c r="Q41" s="5" t="s">
        <v>53</v>
      </c>
      <c r="R41" s="5" t="s">
        <v>28</v>
      </c>
      <c r="S41" s="5" t="s">
        <v>11</v>
      </c>
    </row>
    <row r="42" spans="1:19" ht="15.75">
      <c r="A42" s="1">
        <v>302</v>
      </c>
      <c r="B42" s="1" t="s">
        <v>59</v>
      </c>
      <c r="C42" s="1">
        <v>125</v>
      </c>
      <c r="D42" s="1">
        <v>99</v>
      </c>
      <c r="E42" s="1">
        <v>84</v>
      </c>
      <c r="F42" s="1">
        <v>97</v>
      </c>
      <c r="G42" s="1">
        <v>15</v>
      </c>
      <c r="H42" s="1">
        <v>3</v>
      </c>
      <c r="I42" s="1"/>
      <c r="J42" s="1">
        <f>SUM(C42:I42)</f>
        <v>423</v>
      </c>
      <c r="K42" s="22"/>
      <c r="L42" s="1">
        <v>624</v>
      </c>
      <c r="M42" s="1" t="s">
        <v>43</v>
      </c>
      <c r="N42" s="1">
        <v>0</v>
      </c>
      <c r="O42" s="1">
        <v>0</v>
      </c>
      <c r="P42" s="1">
        <v>1</v>
      </c>
      <c r="Q42" s="1">
        <v>2</v>
      </c>
      <c r="R42" s="1">
        <v>0</v>
      </c>
      <c r="S42" s="1">
        <f>SUM(N42:R42)</f>
        <v>3</v>
      </c>
    </row>
    <row r="43" spans="1:19" ht="15.75">
      <c r="A43" s="1">
        <v>303</v>
      </c>
      <c r="B43" s="1" t="s">
        <v>60</v>
      </c>
      <c r="C43" s="1">
        <v>115</v>
      </c>
      <c r="D43" s="1">
        <v>110</v>
      </c>
      <c r="E43" s="1">
        <v>103</v>
      </c>
      <c r="F43" s="1">
        <v>107</v>
      </c>
      <c r="G43" s="1">
        <v>13</v>
      </c>
      <c r="H43" s="1">
        <v>8</v>
      </c>
      <c r="I43" s="1"/>
      <c r="J43" s="1">
        <f>SUM(C43:H43)</f>
        <v>456</v>
      </c>
      <c r="K43" s="22"/>
      <c r="L43" s="1">
        <v>721</v>
      </c>
      <c r="M43" s="1" t="s">
        <v>44</v>
      </c>
      <c r="N43" s="1">
        <v>9</v>
      </c>
      <c r="O43" s="1">
        <v>15</v>
      </c>
      <c r="P43" s="1">
        <v>2</v>
      </c>
      <c r="Q43" s="1">
        <v>1</v>
      </c>
      <c r="R43" s="1">
        <v>0</v>
      </c>
      <c r="S43" s="1">
        <f>SUM(N43:R43)</f>
        <v>27</v>
      </c>
    </row>
    <row r="44" spans="1:19" ht="15.75">
      <c r="A44" s="1">
        <v>304</v>
      </c>
      <c r="B44" s="1" t="s">
        <v>61</v>
      </c>
      <c r="C44" s="1">
        <v>145</v>
      </c>
      <c r="D44" s="1">
        <v>166</v>
      </c>
      <c r="E44" s="1">
        <v>148</v>
      </c>
      <c r="F44" s="1">
        <v>154</v>
      </c>
      <c r="G44" s="1">
        <v>26</v>
      </c>
      <c r="H44" s="1">
        <v>13</v>
      </c>
      <c r="I44" s="1"/>
      <c r="J44" s="1">
        <f>SUM(C44:I44)</f>
        <v>652</v>
      </c>
      <c r="K44" s="22"/>
      <c r="L44" s="1"/>
      <c r="M44" s="1" t="s">
        <v>22</v>
      </c>
      <c r="N44" s="1">
        <f aca="true" t="shared" si="7" ref="N44:S44">SUM(N42:N43)</f>
        <v>9</v>
      </c>
      <c r="O44" s="1">
        <f t="shared" si="7"/>
        <v>15</v>
      </c>
      <c r="P44" s="1">
        <f t="shared" si="7"/>
        <v>3</v>
      </c>
      <c r="Q44" s="1">
        <f t="shared" si="7"/>
        <v>3</v>
      </c>
      <c r="R44" s="1">
        <f t="shared" si="7"/>
        <v>0</v>
      </c>
      <c r="S44" s="1">
        <f t="shared" si="7"/>
        <v>30</v>
      </c>
    </row>
    <row r="45" spans="1:11" ht="15.75">
      <c r="A45" s="1">
        <v>305</v>
      </c>
      <c r="B45" s="1" t="s">
        <v>62</v>
      </c>
      <c r="C45" s="1">
        <v>120</v>
      </c>
      <c r="D45" s="1">
        <v>98</v>
      </c>
      <c r="E45" s="1">
        <v>93</v>
      </c>
      <c r="F45" s="1">
        <v>99</v>
      </c>
      <c r="G45" s="1">
        <v>11</v>
      </c>
      <c r="H45" s="1">
        <v>3</v>
      </c>
      <c r="I45" s="1"/>
      <c r="J45" s="1">
        <f aca="true" t="shared" si="8" ref="J45:J59">SUM(C45:H45)</f>
        <v>424</v>
      </c>
      <c r="K45" s="22"/>
    </row>
    <row r="46" spans="1:19" ht="15.75">
      <c r="A46" s="1">
        <v>309</v>
      </c>
      <c r="B46" s="1" t="s">
        <v>63</v>
      </c>
      <c r="C46" s="1">
        <v>35</v>
      </c>
      <c r="D46" s="1">
        <v>18</v>
      </c>
      <c r="E46" s="1">
        <v>28</v>
      </c>
      <c r="F46" s="1">
        <v>23</v>
      </c>
      <c r="G46" s="1">
        <v>3</v>
      </c>
      <c r="H46" s="1">
        <v>0</v>
      </c>
      <c r="I46" s="1"/>
      <c r="J46" s="1">
        <f t="shared" si="8"/>
        <v>107</v>
      </c>
      <c r="K46" s="22"/>
      <c r="L46" s="36" t="s">
        <v>82</v>
      </c>
      <c r="M46" s="37"/>
      <c r="N46" s="37"/>
      <c r="O46" s="37"/>
      <c r="P46" s="37"/>
      <c r="Q46" s="37"/>
      <c r="R46" s="37"/>
      <c r="S46" s="38"/>
    </row>
    <row r="47" spans="1:19" ht="15.75">
      <c r="A47" s="1">
        <v>310</v>
      </c>
      <c r="B47" s="1" t="s">
        <v>64</v>
      </c>
      <c r="C47" s="1">
        <v>49</v>
      </c>
      <c r="D47" s="1">
        <v>32</v>
      </c>
      <c r="E47" s="1">
        <v>39</v>
      </c>
      <c r="F47" s="1">
        <v>39</v>
      </c>
      <c r="G47" s="1">
        <v>2</v>
      </c>
      <c r="H47" s="1">
        <v>0</v>
      </c>
      <c r="I47" s="1"/>
      <c r="J47" s="1">
        <f t="shared" si="8"/>
        <v>161</v>
      </c>
      <c r="K47" s="22"/>
      <c r="L47" s="4" t="s">
        <v>1</v>
      </c>
      <c r="M47" s="4" t="s">
        <v>2</v>
      </c>
      <c r="N47" s="5" t="s">
        <v>50</v>
      </c>
      <c r="O47" s="5" t="s">
        <v>51</v>
      </c>
      <c r="P47" s="5" t="s">
        <v>52</v>
      </c>
      <c r="Q47" s="5" t="s">
        <v>53</v>
      </c>
      <c r="R47" s="5" t="s">
        <v>28</v>
      </c>
      <c r="S47" s="5" t="s">
        <v>11</v>
      </c>
    </row>
    <row r="48" spans="1:19" ht="15.75">
      <c r="A48" s="1">
        <v>311</v>
      </c>
      <c r="B48" s="1" t="s">
        <v>65</v>
      </c>
      <c r="C48" s="1">
        <v>128</v>
      </c>
      <c r="D48" s="1">
        <v>158</v>
      </c>
      <c r="E48" s="1">
        <v>140</v>
      </c>
      <c r="F48" s="1">
        <v>123</v>
      </c>
      <c r="G48" s="1">
        <v>29</v>
      </c>
      <c r="H48" s="1">
        <v>7</v>
      </c>
      <c r="I48" s="1"/>
      <c r="J48" s="1">
        <f t="shared" si="8"/>
        <v>585</v>
      </c>
      <c r="K48" s="22"/>
      <c r="L48" s="1">
        <v>532</v>
      </c>
      <c r="M48" s="1" t="s">
        <v>39</v>
      </c>
      <c r="N48" s="1">
        <v>17</v>
      </c>
      <c r="O48" s="1">
        <v>14</v>
      </c>
      <c r="P48" s="1">
        <v>18</v>
      </c>
      <c r="Q48" s="1">
        <v>0</v>
      </c>
      <c r="R48" s="1">
        <v>0</v>
      </c>
      <c r="S48" s="1">
        <f>SUM(N48:R48)</f>
        <v>49</v>
      </c>
    </row>
    <row r="49" spans="1:19" ht="15.75">
      <c r="A49" s="1">
        <v>312</v>
      </c>
      <c r="B49" s="1" t="s">
        <v>66</v>
      </c>
      <c r="C49" s="1">
        <v>96</v>
      </c>
      <c r="D49" s="1">
        <v>104</v>
      </c>
      <c r="E49" s="1">
        <v>80</v>
      </c>
      <c r="F49" s="1">
        <v>79</v>
      </c>
      <c r="G49" s="1">
        <v>6</v>
      </c>
      <c r="H49" s="1">
        <v>3</v>
      </c>
      <c r="I49" s="1"/>
      <c r="J49" s="1">
        <f t="shared" si="8"/>
        <v>368</v>
      </c>
      <c r="K49" s="22"/>
      <c r="L49" s="1"/>
      <c r="M49" s="1" t="s">
        <v>22</v>
      </c>
      <c r="N49" s="1">
        <f aca="true" t="shared" si="9" ref="N49:S49">SUM(N48:N48)</f>
        <v>17</v>
      </c>
      <c r="O49" s="1">
        <f t="shared" si="9"/>
        <v>14</v>
      </c>
      <c r="P49" s="1">
        <f t="shared" si="9"/>
        <v>18</v>
      </c>
      <c r="Q49" s="1">
        <f t="shared" si="9"/>
        <v>0</v>
      </c>
      <c r="R49" s="1">
        <f t="shared" si="9"/>
        <v>0</v>
      </c>
      <c r="S49" s="1">
        <f t="shared" si="9"/>
        <v>49</v>
      </c>
    </row>
    <row r="50" spans="1:11" ht="15.75">
      <c r="A50" s="1">
        <v>313</v>
      </c>
      <c r="B50" s="1" t="s">
        <v>67</v>
      </c>
      <c r="C50" s="1">
        <v>66</v>
      </c>
      <c r="D50" s="1">
        <v>52</v>
      </c>
      <c r="E50" s="1">
        <v>41</v>
      </c>
      <c r="F50" s="1">
        <v>45</v>
      </c>
      <c r="G50" s="1">
        <v>6</v>
      </c>
      <c r="H50" s="1">
        <v>4</v>
      </c>
      <c r="I50" s="1"/>
      <c r="J50" s="1">
        <f t="shared" si="8"/>
        <v>214</v>
      </c>
      <c r="K50" s="22"/>
    </row>
    <row r="51" spans="1:11" ht="15.75">
      <c r="A51" s="1">
        <v>505</v>
      </c>
      <c r="B51" s="1" t="s">
        <v>68</v>
      </c>
      <c r="C51" s="1">
        <v>428</v>
      </c>
      <c r="D51" s="1">
        <v>419</v>
      </c>
      <c r="E51" s="1">
        <v>420</v>
      </c>
      <c r="F51" s="1">
        <v>427</v>
      </c>
      <c r="G51" s="1">
        <v>37</v>
      </c>
      <c r="H51" s="1">
        <v>20</v>
      </c>
      <c r="I51" s="1"/>
      <c r="J51" s="1">
        <f t="shared" si="8"/>
        <v>1751</v>
      </c>
      <c r="K51" s="22"/>
    </row>
    <row r="52" spans="1:11" ht="15.75">
      <c r="A52" s="1">
        <v>601</v>
      </c>
      <c r="B52" s="1" t="s">
        <v>69</v>
      </c>
      <c r="C52" s="1">
        <v>45</v>
      </c>
      <c r="D52" s="1">
        <v>46</v>
      </c>
      <c r="E52" s="1">
        <v>43</v>
      </c>
      <c r="F52" s="1">
        <v>48</v>
      </c>
      <c r="G52" s="1">
        <v>12</v>
      </c>
      <c r="H52" s="1">
        <v>7</v>
      </c>
      <c r="I52" s="1"/>
      <c r="J52" s="1">
        <f t="shared" si="8"/>
        <v>201</v>
      </c>
      <c r="K52" s="22"/>
    </row>
    <row r="53" spans="1:19" ht="15.75">
      <c r="A53" s="1">
        <v>602</v>
      </c>
      <c r="B53" s="1" t="s">
        <v>70</v>
      </c>
      <c r="C53" s="1">
        <v>50</v>
      </c>
      <c r="D53" s="1">
        <v>45</v>
      </c>
      <c r="E53" s="1">
        <v>49</v>
      </c>
      <c r="F53" s="1">
        <v>44</v>
      </c>
      <c r="G53" s="1">
        <v>11</v>
      </c>
      <c r="H53" s="1">
        <v>2</v>
      </c>
      <c r="I53" s="1"/>
      <c r="J53" s="1">
        <f t="shared" si="8"/>
        <v>201</v>
      </c>
      <c r="K53" s="22"/>
      <c r="M53" s="30" t="s">
        <v>77</v>
      </c>
      <c r="N53" s="30"/>
      <c r="O53" s="30"/>
      <c r="P53" s="30"/>
      <c r="Q53" s="30"/>
      <c r="R53" s="30"/>
      <c r="S53" s="30"/>
    </row>
    <row r="54" spans="1:19" ht="15.75">
      <c r="A54" s="1">
        <v>603</v>
      </c>
      <c r="B54" s="1" t="s">
        <v>71</v>
      </c>
      <c r="C54" s="1">
        <v>47</v>
      </c>
      <c r="D54" s="1">
        <v>34</v>
      </c>
      <c r="E54" s="1">
        <v>34</v>
      </c>
      <c r="F54" s="1">
        <v>31</v>
      </c>
      <c r="G54" s="1">
        <v>14</v>
      </c>
      <c r="H54" s="1">
        <v>13</v>
      </c>
      <c r="I54" s="1"/>
      <c r="J54" s="1">
        <f t="shared" si="8"/>
        <v>173</v>
      </c>
      <c r="K54" s="22"/>
      <c r="M54" s="30" t="s">
        <v>97</v>
      </c>
      <c r="N54" s="30"/>
      <c r="O54" s="30"/>
      <c r="P54" s="30"/>
      <c r="Q54" s="30"/>
      <c r="R54" s="30"/>
      <c r="S54" s="30"/>
    </row>
    <row r="55" spans="1:19" ht="15.75">
      <c r="A55" s="1">
        <v>604</v>
      </c>
      <c r="B55" s="1" t="s">
        <v>72</v>
      </c>
      <c r="C55" s="1">
        <v>53</v>
      </c>
      <c r="D55" s="1">
        <v>53</v>
      </c>
      <c r="E55" s="1">
        <v>43</v>
      </c>
      <c r="F55" s="1">
        <v>45</v>
      </c>
      <c r="G55" s="1">
        <v>7</v>
      </c>
      <c r="H55" s="1">
        <v>6</v>
      </c>
      <c r="I55" s="1"/>
      <c r="J55" s="1">
        <f t="shared" si="8"/>
        <v>207</v>
      </c>
      <c r="K55" s="22"/>
      <c r="M55" s="31" t="s">
        <v>96</v>
      </c>
      <c r="N55" s="31"/>
      <c r="O55" s="31"/>
      <c r="P55" s="31"/>
      <c r="Q55" s="31"/>
      <c r="R55" s="31"/>
      <c r="S55" s="31"/>
    </row>
    <row r="56" spans="1:11" ht="15.75">
      <c r="A56" s="1">
        <v>608</v>
      </c>
      <c r="B56" s="1" t="s">
        <v>73</v>
      </c>
      <c r="C56" s="1">
        <v>39</v>
      </c>
      <c r="D56" s="1">
        <v>29</v>
      </c>
      <c r="E56" s="1">
        <v>35</v>
      </c>
      <c r="F56" s="1">
        <v>26</v>
      </c>
      <c r="G56" s="1">
        <v>3</v>
      </c>
      <c r="H56" s="1">
        <v>0</v>
      </c>
      <c r="I56" s="1"/>
      <c r="J56" s="1">
        <f t="shared" si="8"/>
        <v>132</v>
      </c>
      <c r="K56" s="22"/>
    </row>
    <row r="57" spans="1:11" ht="15.75">
      <c r="A57" s="1">
        <v>701</v>
      </c>
      <c r="B57" s="1" t="s">
        <v>74</v>
      </c>
      <c r="C57" s="1">
        <v>138</v>
      </c>
      <c r="D57" s="1">
        <v>124</v>
      </c>
      <c r="E57" s="1">
        <v>120</v>
      </c>
      <c r="F57" s="1">
        <v>95</v>
      </c>
      <c r="G57" s="1">
        <v>13</v>
      </c>
      <c r="H57" s="1">
        <v>8</v>
      </c>
      <c r="I57" s="1"/>
      <c r="J57" s="1">
        <f t="shared" si="8"/>
        <v>498</v>
      </c>
      <c r="K57" s="22"/>
    </row>
    <row r="58" spans="1:11" ht="15.75">
      <c r="A58" s="1">
        <v>702</v>
      </c>
      <c r="B58" s="1" t="s">
        <v>75</v>
      </c>
      <c r="C58" s="1">
        <v>127</v>
      </c>
      <c r="D58" s="1">
        <v>117</v>
      </c>
      <c r="E58" s="1">
        <v>114</v>
      </c>
      <c r="F58" s="1">
        <v>98</v>
      </c>
      <c r="G58" s="1">
        <v>22</v>
      </c>
      <c r="H58" s="1">
        <v>8</v>
      </c>
      <c r="I58" s="1"/>
      <c r="J58" s="1">
        <f t="shared" si="8"/>
        <v>486</v>
      </c>
      <c r="K58" s="22"/>
    </row>
    <row r="59" spans="1:11" ht="15.75">
      <c r="A59" s="1">
        <v>705</v>
      </c>
      <c r="B59" s="1" t="s">
        <v>76</v>
      </c>
      <c r="C59" s="1">
        <v>50</v>
      </c>
      <c r="D59" s="1">
        <v>34</v>
      </c>
      <c r="E59" s="1">
        <v>16</v>
      </c>
      <c r="F59" s="1">
        <v>22</v>
      </c>
      <c r="G59" s="1">
        <v>4</v>
      </c>
      <c r="H59" s="1">
        <v>0</v>
      </c>
      <c r="I59" s="1"/>
      <c r="J59" s="1">
        <f t="shared" si="8"/>
        <v>126</v>
      </c>
      <c r="K59" s="22"/>
    </row>
    <row r="60" spans="1:11" ht="15.75">
      <c r="A60" s="1"/>
      <c r="B60" s="1" t="s">
        <v>22</v>
      </c>
      <c r="C60" s="1">
        <f aca="true" t="shared" si="10" ref="C60:J60">SUM(C42:C59)</f>
        <v>1856</v>
      </c>
      <c r="D60" s="1">
        <f t="shared" si="10"/>
        <v>1738</v>
      </c>
      <c r="E60" s="1">
        <f t="shared" si="10"/>
        <v>1630</v>
      </c>
      <c r="F60" s="1">
        <f t="shared" si="10"/>
        <v>1602</v>
      </c>
      <c r="G60" s="1">
        <f t="shared" si="10"/>
        <v>234</v>
      </c>
      <c r="H60" s="1">
        <f t="shared" si="10"/>
        <v>105</v>
      </c>
      <c r="I60" s="1"/>
      <c r="J60" s="1">
        <f t="shared" si="10"/>
        <v>7165</v>
      </c>
      <c r="K60" s="22"/>
    </row>
  </sheetData>
  <sheetProtection/>
  <mergeCells count="10">
    <mergeCell ref="M53:S53"/>
    <mergeCell ref="M54:S54"/>
    <mergeCell ref="M55:S55"/>
    <mergeCell ref="A1:R1"/>
    <mergeCell ref="A2:K2"/>
    <mergeCell ref="L40:S40"/>
    <mergeCell ref="L46:S46"/>
    <mergeCell ref="A16:J16"/>
    <mergeCell ref="K16:S16"/>
    <mergeCell ref="A40:J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0">
      <selection activeCell="M17" sqref="M17:Q37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32" t="s">
        <v>118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1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1</v>
      </c>
      <c r="S26" s="15">
        <f t="shared" si="4"/>
        <v>1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1</v>
      </c>
      <c r="P29" s="8">
        <v>0</v>
      </c>
      <c r="Q29" s="10">
        <v>0</v>
      </c>
      <c r="R29" s="17">
        <f t="shared" si="3"/>
        <v>1</v>
      </c>
      <c r="S29" s="15">
        <f t="shared" si="4"/>
        <v>1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1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1</v>
      </c>
      <c r="S30" s="15">
        <f t="shared" si="4"/>
        <v>1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2</v>
      </c>
      <c r="N38" s="1">
        <f>SUM(N18:N37)</f>
        <v>0</v>
      </c>
      <c r="O38" s="1">
        <f>SUM(O18:O37)</f>
        <v>1</v>
      </c>
      <c r="P38" s="1">
        <f>SUM(P18:P37)</f>
        <v>0</v>
      </c>
      <c r="Q38" s="1">
        <f>SUM(Q18:Q37)</f>
        <v>0</v>
      </c>
      <c r="R38" s="17">
        <f t="shared" si="3"/>
        <v>3</v>
      </c>
      <c r="S38" s="15">
        <f t="shared" si="4"/>
        <v>3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2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f aca="true" t="shared" si="6" ref="I42:I59">SUM(C42:H42)</f>
        <v>3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1</v>
      </c>
      <c r="E44" s="1">
        <v>0</v>
      </c>
      <c r="F44" s="1">
        <v>2</v>
      </c>
      <c r="G44" s="1">
        <v>0</v>
      </c>
      <c r="H44" s="1">
        <v>1</v>
      </c>
      <c r="I44" s="1">
        <f t="shared" si="6"/>
        <v>5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1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1</v>
      </c>
      <c r="D48" s="1">
        <v>0</v>
      </c>
      <c r="E48" s="1">
        <v>0</v>
      </c>
      <c r="F48" s="1">
        <v>0</v>
      </c>
      <c r="G48" s="1">
        <v>3</v>
      </c>
      <c r="H48" s="1">
        <v>0</v>
      </c>
      <c r="I48" s="1">
        <f t="shared" si="6"/>
        <v>4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1</v>
      </c>
    </row>
    <row r="51" spans="1:9" ht="15.75">
      <c r="A51" s="1">
        <v>505</v>
      </c>
      <c r="B51" s="1" t="s">
        <v>68</v>
      </c>
      <c r="C51" s="1">
        <v>2</v>
      </c>
      <c r="D51" s="1">
        <v>0</v>
      </c>
      <c r="E51" s="1">
        <v>0</v>
      </c>
      <c r="F51" s="1">
        <v>3</v>
      </c>
      <c r="G51" s="1">
        <v>2</v>
      </c>
      <c r="H51" s="1">
        <v>1</v>
      </c>
      <c r="I51" s="1">
        <f t="shared" si="6"/>
        <v>8</v>
      </c>
    </row>
    <row r="52" spans="1:9" ht="15.75">
      <c r="A52" s="1">
        <v>601</v>
      </c>
      <c r="B52" s="1" t="s">
        <v>69</v>
      </c>
      <c r="C52" s="1">
        <v>1</v>
      </c>
      <c r="D52" s="1">
        <v>2</v>
      </c>
      <c r="E52" s="1">
        <v>0</v>
      </c>
      <c r="F52" s="1">
        <v>0</v>
      </c>
      <c r="G52" s="1">
        <v>1</v>
      </c>
      <c r="H52" s="1">
        <v>2</v>
      </c>
      <c r="I52" s="1">
        <f t="shared" si="6"/>
        <v>6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1</v>
      </c>
      <c r="G53" s="1">
        <v>1</v>
      </c>
      <c r="H53" s="1">
        <v>0</v>
      </c>
      <c r="I53" s="1">
        <f t="shared" si="6"/>
        <v>2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3</v>
      </c>
      <c r="D54" s="1">
        <v>0</v>
      </c>
      <c r="E54" s="1">
        <v>0</v>
      </c>
      <c r="F54" s="1">
        <v>0</v>
      </c>
      <c r="G54" s="1">
        <v>1</v>
      </c>
      <c r="H54" s="1">
        <v>1</v>
      </c>
      <c r="I54" s="1">
        <f t="shared" si="6"/>
        <v>5</v>
      </c>
      <c r="L54" s="30" t="s">
        <v>125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1</v>
      </c>
      <c r="I55" s="1">
        <f t="shared" si="6"/>
        <v>2</v>
      </c>
      <c r="L55" s="31" t="s">
        <v>126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2</v>
      </c>
      <c r="I57" s="1">
        <f t="shared" si="6"/>
        <v>3</v>
      </c>
    </row>
    <row r="58" spans="1:9" ht="15.75">
      <c r="A58" s="1">
        <v>702</v>
      </c>
      <c r="B58" s="1" t="s">
        <v>75</v>
      </c>
      <c r="C58" s="1">
        <v>3</v>
      </c>
      <c r="D58" s="1">
        <v>2</v>
      </c>
      <c r="E58" s="1">
        <v>1</v>
      </c>
      <c r="F58" s="1">
        <v>0</v>
      </c>
      <c r="G58" s="1">
        <v>2</v>
      </c>
      <c r="H58" s="1">
        <v>0</v>
      </c>
      <c r="I58" s="1">
        <f t="shared" si="6"/>
        <v>8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14</v>
      </c>
      <c r="D60" s="1">
        <f t="shared" si="9"/>
        <v>6</v>
      </c>
      <c r="E60" s="1">
        <f t="shared" si="9"/>
        <v>2</v>
      </c>
      <c r="F60" s="1">
        <f t="shared" si="9"/>
        <v>8</v>
      </c>
      <c r="G60" s="1">
        <f t="shared" si="9"/>
        <v>10</v>
      </c>
      <c r="H60" s="1">
        <f t="shared" si="9"/>
        <v>8</v>
      </c>
      <c r="I60" s="1">
        <f t="shared" si="9"/>
        <v>48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32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1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2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2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1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1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1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1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1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2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5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7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2</v>
      </c>
    </row>
    <row r="46" spans="1:18" ht="15.75">
      <c r="A46" s="1">
        <v>309</v>
      </c>
      <c r="B46" s="1" t="s">
        <v>63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1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2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2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1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2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9</v>
      </c>
      <c r="D51" s="1">
        <v>3</v>
      </c>
      <c r="E51" s="1">
        <v>4</v>
      </c>
      <c r="F51" s="1">
        <v>1</v>
      </c>
      <c r="G51" s="1">
        <v>0</v>
      </c>
      <c r="H51" s="1">
        <v>0</v>
      </c>
      <c r="I51" s="1">
        <f t="shared" si="6"/>
        <v>17</v>
      </c>
    </row>
    <row r="52" spans="1:9" ht="15.75">
      <c r="A52" s="1">
        <v>601</v>
      </c>
      <c r="B52" s="1" t="s">
        <v>69</v>
      </c>
      <c r="C52" s="1">
        <v>0</v>
      </c>
      <c r="D52" s="1">
        <v>1</v>
      </c>
      <c r="E52" s="1">
        <v>1</v>
      </c>
      <c r="F52" s="1">
        <v>1</v>
      </c>
      <c r="G52" s="1">
        <v>0</v>
      </c>
      <c r="H52" s="1">
        <v>0</v>
      </c>
      <c r="I52" s="1">
        <f t="shared" si="6"/>
        <v>3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1</v>
      </c>
      <c r="L54" s="30" t="s">
        <v>105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1</v>
      </c>
      <c r="E55" s="1">
        <v>0</v>
      </c>
      <c r="F55" s="1">
        <v>2</v>
      </c>
      <c r="G55" s="1">
        <v>0</v>
      </c>
      <c r="H55" s="1">
        <v>0</v>
      </c>
      <c r="I55" s="1">
        <f t="shared" si="6"/>
        <v>3</v>
      </c>
      <c r="L55" s="31" t="s">
        <v>104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3</v>
      </c>
      <c r="D57" s="1">
        <v>3</v>
      </c>
      <c r="E57" s="1">
        <v>0</v>
      </c>
      <c r="F57" s="1">
        <v>1</v>
      </c>
      <c r="G57" s="1">
        <v>0</v>
      </c>
      <c r="H57" s="1">
        <v>0</v>
      </c>
      <c r="I57" s="1">
        <f t="shared" si="6"/>
        <v>7</v>
      </c>
    </row>
    <row r="58" spans="1:9" ht="15.75">
      <c r="A58" s="1">
        <v>702</v>
      </c>
      <c r="B58" s="1" t="s">
        <v>75</v>
      </c>
      <c r="C58" s="1">
        <v>2</v>
      </c>
      <c r="D58" s="1">
        <v>2</v>
      </c>
      <c r="E58" s="1">
        <v>1</v>
      </c>
      <c r="F58" s="1">
        <v>0</v>
      </c>
      <c r="G58" s="1">
        <v>0</v>
      </c>
      <c r="H58" s="1">
        <v>0</v>
      </c>
      <c r="I58" s="1">
        <f t="shared" si="6"/>
        <v>5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26</v>
      </c>
      <c r="D60" s="1">
        <f t="shared" si="9"/>
        <v>15</v>
      </c>
      <c r="E60" s="1">
        <f t="shared" si="9"/>
        <v>6</v>
      </c>
      <c r="F60" s="1">
        <f t="shared" si="9"/>
        <v>5</v>
      </c>
      <c r="G60" s="1">
        <f t="shared" si="9"/>
        <v>0</v>
      </c>
      <c r="H60" s="1">
        <f t="shared" si="9"/>
        <v>0</v>
      </c>
      <c r="I60" s="1">
        <f t="shared" si="9"/>
        <v>52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32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42" t="s">
        <v>23</v>
      </c>
      <c r="B16" s="42"/>
      <c r="C16" s="42"/>
      <c r="D16" s="42"/>
      <c r="E16" s="42"/>
      <c r="F16" s="42"/>
      <c r="G16" s="42"/>
      <c r="H16" s="42"/>
      <c r="I16" s="42"/>
      <c r="J16" s="42" t="s">
        <v>49</v>
      </c>
      <c r="K16" s="42"/>
      <c r="L16" s="42"/>
      <c r="M16" s="42"/>
      <c r="N16" s="42"/>
      <c r="O16" s="42"/>
      <c r="P16" s="42"/>
      <c r="Q16" s="4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5" t="s">
        <v>54</v>
      </c>
      <c r="B39" s="35"/>
      <c r="C39" s="35"/>
      <c r="D39" s="35"/>
      <c r="E39" s="35"/>
      <c r="F39" s="35"/>
      <c r="G39" s="35"/>
      <c r="H39" s="35"/>
      <c r="I39" s="35"/>
      <c r="K39" s="36" t="s">
        <v>81</v>
      </c>
      <c r="L39" s="37"/>
      <c r="M39" s="37"/>
      <c r="N39" s="37"/>
      <c r="O39" s="37"/>
      <c r="P39" s="37"/>
      <c r="Q39" s="37"/>
      <c r="R39" s="3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6" t="s">
        <v>82</v>
      </c>
      <c r="L45" s="37"/>
      <c r="M45" s="37"/>
      <c r="N45" s="37"/>
      <c r="O45" s="37"/>
      <c r="P45" s="37"/>
      <c r="Q45" s="37"/>
      <c r="R45" s="3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30" t="s">
        <v>78</v>
      </c>
      <c r="M52" s="30"/>
      <c r="N52" s="30"/>
      <c r="O52" s="30"/>
      <c r="P52" s="30"/>
      <c r="Q52" s="30"/>
      <c r="R52" s="3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30" t="s">
        <v>79</v>
      </c>
      <c r="M53" s="30"/>
      <c r="N53" s="30"/>
      <c r="O53" s="30"/>
      <c r="P53" s="30"/>
      <c r="Q53" s="30"/>
      <c r="R53" s="3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31" t="s">
        <v>80</v>
      </c>
      <c r="M54" s="31"/>
      <c r="N54" s="31"/>
      <c r="O54" s="31"/>
      <c r="P54" s="31"/>
      <c r="Q54" s="31"/>
      <c r="R54" s="3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32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42" t="s">
        <v>23</v>
      </c>
      <c r="B16" s="42"/>
      <c r="C16" s="42"/>
      <c r="D16" s="42"/>
      <c r="E16" s="42"/>
      <c r="F16" s="42"/>
      <c r="G16" s="42"/>
      <c r="H16" s="42"/>
      <c r="I16" s="42"/>
      <c r="J16" s="42" t="s">
        <v>49</v>
      </c>
      <c r="K16" s="42"/>
      <c r="L16" s="42"/>
      <c r="M16" s="42"/>
      <c r="N16" s="42"/>
      <c r="O16" s="42"/>
      <c r="P16" s="42"/>
      <c r="Q16" s="4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5" t="s">
        <v>54</v>
      </c>
      <c r="B39" s="35"/>
      <c r="C39" s="35"/>
      <c r="D39" s="35"/>
      <c r="E39" s="35"/>
      <c r="F39" s="35"/>
      <c r="G39" s="35"/>
      <c r="H39" s="35"/>
      <c r="I39" s="35"/>
      <c r="K39" s="36" t="s">
        <v>81</v>
      </c>
      <c r="L39" s="37"/>
      <c r="M39" s="37"/>
      <c r="N39" s="37"/>
      <c r="O39" s="37"/>
      <c r="P39" s="37"/>
      <c r="Q39" s="37"/>
      <c r="R39" s="3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6" t="s">
        <v>82</v>
      </c>
      <c r="L45" s="37"/>
      <c r="M45" s="37"/>
      <c r="N45" s="37"/>
      <c r="O45" s="37"/>
      <c r="P45" s="37"/>
      <c r="Q45" s="37"/>
      <c r="R45" s="3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30" t="s">
        <v>78</v>
      </c>
      <c r="M52" s="30"/>
      <c r="N52" s="30"/>
      <c r="O52" s="30"/>
      <c r="P52" s="30"/>
      <c r="Q52" s="30"/>
      <c r="R52" s="3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30" t="s">
        <v>79</v>
      </c>
      <c r="M53" s="30"/>
      <c r="N53" s="30"/>
      <c r="O53" s="30"/>
      <c r="P53" s="30"/>
      <c r="Q53" s="30"/>
      <c r="R53" s="3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31" t="s">
        <v>80</v>
      </c>
      <c r="M54" s="31"/>
      <c r="N54" s="31"/>
      <c r="O54" s="31"/>
      <c r="P54" s="31"/>
      <c r="Q54" s="31"/>
      <c r="R54" s="3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32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92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f t="shared" si="6"/>
        <v>2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1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30" t="s">
        <v>103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31" t="s">
        <v>102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1</v>
      </c>
      <c r="D60" s="1">
        <f t="shared" si="9"/>
        <v>1</v>
      </c>
      <c r="E60" s="1">
        <f t="shared" si="9"/>
        <v>0</v>
      </c>
      <c r="F60" s="1">
        <f t="shared" si="9"/>
        <v>1</v>
      </c>
      <c r="G60" s="1">
        <f t="shared" si="9"/>
        <v>0</v>
      </c>
      <c r="H60" s="1">
        <f t="shared" si="9"/>
        <v>0</v>
      </c>
      <c r="I60" s="1">
        <f t="shared" si="9"/>
        <v>3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32" t="s">
        <v>113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30" t="s">
        <v>79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31" t="s">
        <v>80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0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1.00390625" style="0" customWidth="1"/>
  </cols>
  <sheetData>
    <row r="1" spans="1:18" ht="15.75">
      <c r="A1" s="32" t="s">
        <v>112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39</v>
      </c>
      <c r="F43" s="1">
        <v>0</v>
      </c>
      <c r="G43" s="1">
        <v>0</v>
      </c>
      <c r="H43" s="1">
        <v>0</v>
      </c>
      <c r="I43" s="1">
        <f t="shared" si="6"/>
        <v>39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33</v>
      </c>
      <c r="F49" s="1">
        <v>0</v>
      </c>
      <c r="G49" s="1">
        <v>0</v>
      </c>
      <c r="H49" s="1">
        <v>0</v>
      </c>
      <c r="I49" s="1">
        <f t="shared" si="6"/>
        <v>33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19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19</v>
      </c>
      <c r="L54" s="30" t="s">
        <v>107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31" t="s">
        <v>108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19</v>
      </c>
      <c r="E60" s="1">
        <f t="shared" si="9"/>
        <v>72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91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32" t="s">
        <v>133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20" t="s">
        <v>10</v>
      </c>
      <c r="K3" s="4" t="s">
        <v>11</v>
      </c>
      <c r="L3" s="3"/>
      <c r="M3" s="6"/>
      <c r="N3" s="6"/>
      <c r="O3" s="6"/>
      <c r="P3" s="6"/>
      <c r="Q3" s="6"/>
      <c r="R3" s="6"/>
    </row>
    <row r="4" spans="1:18" ht="15.75">
      <c r="A4" s="1">
        <v>352</v>
      </c>
      <c r="B4" s="1" t="s">
        <v>12</v>
      </c>
      <c r="C4" s="1"/>
      <c r="D4" s="1">
        <v>1</v>
      </c>
      <c r="E4" s="1">
        <v>2</v>
      </c>
      <c r="F4" s="1">
        <v>3</v>
      </c>
      <c r="G4" s="1">
        <v>2</v>
      </c>
      <c r="H4" s="1"/>
      <c r="I4" s="1">
        <v>2</v>
      </c>
      <c r="J4" s="1"/>
      <c r="K4" s="1">
        <f aca="true" t="shared" si="0" ref="K4:K13">SUM(C4:J4)</f>
        <v>10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1</v>
      </c>
      <c r="D5" s="1">
        <v>2</v>
      </c>
      <c r="E5" s="1">
        <v>4</v>
      </c>
      <c r="F5" s="1">
        <v>2</v>
      </c>
      <c r="G5" s="1">
        <v>1</v>
      </c>
      <c r="H5" s="1"/>
      <c r="I5" s="1"/>
      <c r="J5" s="1"/>
      <c r="K5" s="1">
        <f t="shared" si="0"/>
        <v>10</v>
      </c>
      <c r="M5" s="6"/>
      <c r="N5" s="6"/>
      <c r="O5" s="6"/>
      <c r="P5" s="6"/>
      <c r="Q5" s="6"/>
      <c r="R5" s="6"/>
    </row>
    <row r="6" spans="1:11" ht="15.75">
      <c r="A6" s="1">
        <v>355</v>
      </c>
      <c r="B6" s="1" t="s">
        <v>14</v>
      </c>
      <c r="C6" s="1">
        <v>4</v>
      </c>
      <c r="D6" s="1">
        <v>2</v>
      </c>
      <c r="E6" s="1">
        <v>2</v>
      </c>
      <c r="F6" s="1">
        <v>2</v>
      </c>
      <c r="G6" s="1">
        <v>4</v>
      </c>
      <c r="H6" s="1">
        <v>4</v>
      </c>
      <c r="I6" s="1">
        <v>2</v>
      </c>
      <c r="J6" s="1"/>
      <c r="K6" s="1">
        <f t="shared" si="0"/>
        <v>20</v>
      </c>
    </row>
    <row r="7" spans="1:18" ht="15.75">
      <c r="A7" s="1">
        <v>359</v>
      </c>
      <c r="B7" s="1" t="s">
        <v>15</v>
      </c>
      <c r="C7" s="1">
        <v>2</v>
      </c>
      <c r="D7" s="1"/>
      <c r="E7" s="1">
        <v>1</v>
      </c>
      <c r="F7" s="1">
        <v>2</v>
      </c>
      <c r="G7" s="1">
        <v>2</v>
      </c>
      <c r="H7" s="1">
        <v>1</v>
      </c>
      <c r="I7" s="1">
        <v>3</v>
      </c>
      <c r="J7" s="1"/>
      <c r="K7" s="1">
        <f t="shared" si="0"/>
        <v>11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5</v>
      </c>
      <c r="D8" s="1"/>
      <c r="E8" s="1">
        <v>2</v>
      </c>
      <c r="F8" s="1">
        <v>4</v>
      </c>
      <c r="G8" s="1">
        <v>3</v>
      </c>
      <c r="H8" s="1">
        <v>2</v>
      </c>
      <c r="I8" s="1">
        <v>1</v>
      </c>
      <c r="J8" s="1"/>
      <c r="K8" s="1">
        <f t="shared" si="0"/>
        <v>17</v>
      </c>
      <c r="M8" s="6"/>
      <c r="N8" s="6"/>
      <c r="O8" s="6"/>
      <c r="P8" s="6"/>
      <c r="Q8" s="6"/>
      <c r="R8" s="6"/>
    </row>
    <row r="9" spans="1:18" ht="15.75">
      <c r="A9" s="1">
        <v>361</v>
      </c>
      <c r="B9" s="1" t="s">
        <v>17</v>
      </c>
      <c r="C9" s="1"/>
      <c r="D9" s="1">
        <v>1</v>
      </c>
      <c r="E9" s="1"/>
      <c r="F9" s="1"/>
      <c r="G9" s="1"/>
      <c r="H9" s="1"/>
      <c r="I9" s="1"/>
      <c r="J9" s="1"/>
      <c r="K9" s="1">
        <f t="shared" si="0"/>
        <v>1</v>
      </c>
      <c r="M9" s="6"/>
      <c r="N9" s="6"/>
      <c r="O9" s="6" t="s">
        <v>91</v>
      </c>
      <c r="P9" s="6"/>
      <c r="Q9" s="6"/>
      <c r="R9" s="6"/>
    </row>
    <row r="10" spans="1:18" ht="15.75">
      <c r="A10" s="1">
        <v>554</v>
      </c>
      <c r="B10" s="1" t="s">
        <v>18</v>
      </c>
      <c r="C10" s="1">
        <v>8</v>
      </c>
      <c r="D10" s="1">
        <v>5</v>
      </c>
      <c r="E10" s="1">
        <v>5</v>
      </c>
      <c r="F10" s="1">
        <v>6</v>
      </c>
      <c r="G10" s="1">
        <v>9</v>
      </c>
      <c r="H10" s="1">
        <v>8</v>
      </c>
      <c r="I10" s="1">
        <v>10</v>
      </c>
      <c r="J10" s="1">
        <v>3</v>
      </c>
      <c r="K10" s="1">
        <f t="shared" si="0"/>
        <v>54</v>
      </c>
      <c r="M10" s="6"/>
      <c r="N10" s="6"/>
      <c r="O10" s="6"/>
      <c r="P10" s="6"/>
      <c r="Q10" s="6"/>
      <c r="R10" s="6"/>
    </row>
    <row r="11" spans="1:11" ht="15.75">
      <c r="A11" s="1">
        <v>656</v>
      </c>
      <c r="B11" s="1" t="s">
        <v>19</v>
      </c>
      <c r="C11" s="1">
        <v>3</v>
      </c>
      <c r="D11" s="1">
        <v>5</v>
      </c>
      <c r="E11" s="1">
        <v>3</v>
      </c>
      <c r="F11" s="1">
        <v>3</v>
      </c>
      <c r="G11" s="1">
        <v>2</v>
      </c>
      <c r="H11" s="1"/>
      <c r="I11" s="1">
        <v>2</v>
      </c>
      <c r="J11" s="1"/>
      <c r="K11" s="1">
        <f t="shared" si="0"/>
        <v>18</v>
      </c>
    </row>
    <row r="12" spans="1:11" ht="15.75">
      <c r="A12" s="1">
        <v>751</v>
      </c>
      <c r="B12" s="1" t="s">
        <v>20</v>
      </c>
      <c r="C12" s="1">
        <v>4</v>
      </c>
      <c r="D12" s="1">
        <v>4</v>
      </c>
      <c r="E12" s="1">
        <v>3</v>
      </c>
      <c r="F12" s="1">
        <v>1</v>
      </c>
      <c r="G12" s="1">
        <v>2</v>
      </c>
      <c r="H12" s="1">
        <v>1</v>
      </c>
      <c r="I12" s="1"/>
      <c r="J12" s="1"/>
      <c r="K12" s="1">
        <f t="shared" si="0"/>
        <v>15</v>
      </c>
    </row>
    <row r="13" spans="1:11" ht="15.75">
      <c r="A13" s="1">
        <v>754</v>
      </c>
      <c r="B13" s="1" t="s">
        <v>21</v>
      </c>
      <c r="C13" s="1">
        <v>2</v>
      </c>
      <c r="D13" s="1">
        <v>3</v>
      </c>
      <c r="E13" s="1">
        <v>1</v>
      </c>
      <c r="F13" s="1"/>
      <c r="G13" s="1">
        <v>3</v>
      </c>
      <c r="H13" s="1"/>
      <c r="I13" s="1">
        <v>1</v>
      </c>
      <c r="J13" s="1"/>
      <c r="K13" s="1">
        <f t="shared" si="0"/>
        <v>10</v>
      </c>
    </row>
    <row r="14" spans="1:11" ht="15.75">
      <c r="A14" s="1"/>
      <c r="B14" s="1" t="s">
        <v>22</v>
      </c>
      <c r="C14" s="1">
        <f aca="true" t="shared" si="1" ref="C14:K14">SUM(C4:C13)</f>
        <v>29</v>
      </c>
      <c r="D14" s="1">
        <f t="shared" si="1"/>
        <v>23</v>
      </c>
      <c r="E14" s="1">
        <f t="shared" si="1"/>
        <v>23</v>
      </c>
      <c r="F14" s="1">
        <f t="shared" si="1"/>
        <v>23</v>
      </c>
      <c r="G14" s="1">
        <f t="shared" si="1"/>
        <v>28</v>
      </c>
      <c r="H14" s="1">
        <f t="shared" si="1"/>
        <v>16</v>
      </c>
      <c r="I14" s="1">
        <f t="shared" si="1"/>
        <v>21</v>
      </c>
      <c r="J14" s="1">
        <v>0</v>
      </c>
      <c r="K14" s="1">
        <f t="shared" si="1"/>
        <v>166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11</v>
      </c>
      <c r="D18" s="8">
        <v>13</v>
      </c>
      <c r="E18" s="8">
        <v>7</v>
      </c>
      <c r="F18" s="8">
        <v>8</v>
      </c>
      <c r="G18" s="8"/>
      <c r="H18" s="8">
        <v>1</v>
      </c>
      <c r="I18" s="8">
        <v>0</v>
      </c>
      <c r="J18" s="10">
        <f>SUM(C18:I18)</f>
        <v>40</v>
      </c>
      <c r="K18" s="12">
        <v>322</v>
      </c>
      <c r="L18" s="7" t="s">
        <v>30</v>
      </c>
      <c r="M18" s="8">
        <v>17</v>
      </c>
      <c r="N18" s="8">
        <v>10</v>
      </c>
      <c r="O18" s="8">
        <v>1</v>
      </c>
      <c r="P18" s="8">
        <v>1</v>
      </c>
      <c r="Q18" s="10"/>
      <c r="R18" s="17">
        <f>SUM(M18:Q18)</f>
        <v>29</v>
      </c>
      <c r="S18" s="15">
        <f>R18+J18</f>
        <v>69</v>
      </c>
    </row>
    <row r="19" spans="1:19" ht="15.75">
      <c r="A19" s="1">
        <v>323</v>
      </c>
      <c r="B19" s="1" t="s">
        <v>31</v>
      </c>
      <c r="C19" s="8">
        <v>8</v>
      </c>
      <c r="D19" s="8">
        <v>3</v>
      </c>
      <c r="E19" s="8">
        <v>6</v>
      </c>
      <c r="F19" s="8">
        <v>5</v>
      </c>
      <c r="G19" s="8">
        <v>3</v>
      </c>
      <c r="H19" s="8">
        <v>2</v>
      </c>
      <c r="I19" s="8">
        <v>0</v>
      </c>
      <c r="J19" s="10">
        <f aca="true" t="shared" si="2" ref="J19:J38">SUM(C19:I19)</f>
        <v>27</v>
      </c>
      <c r="K19" s="13">
        <v>323</v>
      </c>
      <c r="L19" s="1" t="s">
        <v>31</v>
      </c>
      <c r="M19" s="8">
        <v>24</v>
      </c>
      <c r="N19" s="8">
        <v>11</v>
      </c>
      <c r="O19" s="8">
        <v>1</v>
      </c>
      <c r="P19" s="8"/>
      <c r="Q19" s="10"/>
      <c r="R19" s="17">
        <f aca="true" t="shared" si="3" ref="R19:R38">SUM(M19:Q19)</f>
        <v>36</v>
      </c>
      <c r="S19" s="15">
        <f aca="true" t="shared" si="4" ref="S19:S38">R19+J19</f>
        <v>63</v>
      </c>
    </row>
    <row r="20" spans="1:19" ht="15.75">
      <c r="A20" s="1">
        <v>325</v>
      </c>
      <c r="B20" s="1" t="s">
        <v>32</v>
      </c>
      <c r="C20" s="8">
        <v>30</v>
      </c>
      <c r="D20" s="8">
        <v>29</v>
      </c>
      <c r="E20" s="8">
        <v>22</v>
      </c>
      <c r="F20" s="8">
        <v>14</v>
      </c>
      <c r="G20" s="8">
        <v>5</v>
      </c>
      <c r="H20" s="8">
        <v>7</v>
      </c>
      <c r="I20" s="8">
        <v>0</v>
      </c>
      <c r="J20" s="10">
        <f t="shared" si="2"/>
        <v>107</v>
      </c>
      <c r="K20" s="13">
        <v>325</v>
      </c>
      <c r="L20" s="1" t="s">
        <v>32</v>
      </c>
      <c r="M20" s="8">
        <v>30</v>
      </c>
      <c r="N20" s="8">
        <v>19</v>
      </c>
      <c r="O20" s="8">
        <v>8</v>
      </c>
      <c r="P20" s="8">
        <v>5</v>
      </c>
      <c r="Q20" s="10"/>
      <c r="R20" s="17">
        <f t="shared" si="3"/>
        <v>62</v>
      </c>
      <c r="S20" s="15">
        <f t="shared" si="4"/>
        <v>169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4</v>
      </c>
      <c r="N21" s="8">
        <v>2</v>
      </c>
      <c r="O21" s="8"/>
      <c r="P21" s="8"/>
      <c r="Q21" s="10"/>
      <c r="R21" s="17">
        <f t="shared" si="3"/>
        <v>6</v>
      </c>
      <c r="S21" s="15">
        <f t="shared" si="4"/>
        <v>6</v>
      </c>
    </row>
    <row r="22" spans="1:19" ht="15.75">
      <c r="A22" s="1">
        <v>331</v>
      </c>
      <c r="B22" s="1" t="s">
        <v>34</v>
      </c>
      <c r="C22" s="8">
        <v>9</v>
      </c>
      <c r="D22" s="8"/>
      <c r="E22" s="8">
        <v>5</v>
      </c>
      <c r="F22" s="8">
        <v>3</v>
      </c>
      <c r="G22" s="8">
        <v>1</v>
      </c>
      <c r="H22" s="8"/>
      <c r="I22" s="8">
        <v>2</v>
      </c>
      <c r="J22" s="10">
        <f t="shared" si="2"/>
        <v>20</v>
      </c>
      <c r="K22" s="13">
        <v>331</v>
      </c>
      <c r="L22" s="1" t="s">
        <v>34</v>
      </c>
      <c r="M22" s="8">
        <v>33</v>
      </c>
      <c r="N22" s="8">
        <v>25</v>
      </c>
      <c r="O22" s="8">
        <v>17</v>
      </c>
      <c r="P22" s="8">
        <v>4</v>
      </c>
      <c r="Q22" s="10"/>
      <c r="R22" s="17">
        <f t="shared" si="3"/>
        <v>79</v>
      </c>
      <c r="S22" s="15">
        <f t="shared" si="4"/>
        <v>99</v>
      </c>
    </row>
    <row r="23" spans="1:19" ht="15.75">
      <c r="A23" s="1">
        <v>332</v>
      </c>
      <c r="B23" s="1" t="s">
        <v>35</v>
      </c>
      <c r="C23" s="8">
        <v>7</v>
      </c>
      <c r="D23" s="8">
        <v>1</v>
      </c>
      <c r="E23" s="8">
        <v>0</v>
      </c>
      <c r="F23" s="8">
        <v>2</v>
      </c>
      <c r="G23" s="8">
        <v>1</v>
      </c>
      <c r="H23" s="8">
        <v>4</v>
      </c>
      <c r="I23" s="8">
        <v>1</v>
      </c>
      <c r="J23" s="10">
        <f t="shared" si="2"/>
        <v>16</v>
      </c>
      <c r="K23" s="13">
        <v>332</v>
      </c>
      <c r="L23" s="1" t="s">
        <v>35</v>
      </c>
      <c r="M23" s="8">
        <v>27</v>
      </c>
      <c r="N23" s="8">
        <v>27</v>
      </c>
      <c r="O23" s="8">
        <v>5</v>
      </c>
      <c r="P23" s="8">
        <v>1</v>
      </c>
      <c r="Q23" s="10"/>
      <c r="R23" s="17">
        <f t="shared" si="3"/>
        <v>60</v>
      </c>
      <c r="S23" s="15">
        <f t="shared" si="4"/>
        <v>76</v>
      </c>
    </row>
    <row r="24" spans="1:19" ht="15.75">
      <c r="A24" s="1">
        <v>333</v>
      </c>
      <c r="B24" s="1" t="s">
        <v>36</v>
      </c>
      <c r="C24" s="8">
        <v>1</v>
      </c>
      <c r="D24" s="8">
        <v>0</v>
      </c>
      <c r="E24" s="8">
        <v>0</v>
      </c>
      <c r="F24" s="8">
        <v>1</v>
      </c>
      <c r="G24" s="8">
        <v>0</v>
      </c>
      <c r="H24" s="8">
        <v>1</v>
      </c>
      <c r="I24" s="8">
        <v>0</v>
      </c>
      <c r="J24" s="10">
        <f t="shared" si="2"/>
        <v>3</v>
      </c>
      <c r="K24" s="13">
        <v>333</v>
      </c>
      <c r="L24" s="1" t="s">
        <v>36</v>
      </c>
      <c r="M24" s="8">
        <v>9</v>
      </c>
      <c r="N24" s="8">
        <v>4</v>
      </c>
      <c r="O24" s="8">
        <v>2</v>
      </c>
      <c r="P24" s="8">
        <v>2</v>
      </c>
      <c r="Q24" s="10"/>
      <c r="R24" s="17">
        <f t="shared" si="3"/>
        <v>17</v>
      </c>
      <c r="S24" s="15">
        <f t="shared" si="4"/>
        <v>20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40</v>
      </c>
      <c r="N25" s="8">
        <v>21</v>
      </c>
      <c r="O25" s="8">
        <v>1</v>
      </c>
      <c r="P25" s="8">
        <v>3</v>
      </c>
      <c r="Q25" s="10"/>
      <c r="R25" s="17">
        <f t="shared" si="3"/>
        <v>65</v>
      </c>
      <c r="S25" s="15">
        <f t="shared" si="4"/>
        <v>65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32</v>
      </c>
      <c r="N26" s="8">
        <v>19</v>
      </c>
      <c r="O26" s="8">
        <v>2</v>
      </c>
      <c r="P26" s="8">
        <v>5</v>
      </c>
      <c r="Q26" s="10"/>
      <c r="R26" s="17">
        <f t="shared" si="3"/>
        <v>58</v>
      </c>
      <c r="S26" s="15">
        <f t="shared" si="4"/>
        <v>58</v>
      </c>
    </row>
    <row r="27" spans="1:19" ht="15.75">
      <c r="A27" s="1">
        <v>532</v>
      </c>
      <c r="B27" s="1" t="s">
        <v>39</v>
      </c>
      <c r="C27" s="8">
        <v>67</v>
      </c>
      <c r="D27" s="8">
        <v>57</v>
      </c>
      <c r="E27" s="8">
        <v>9</v>
      </c>
      <c r="F27" s="8">
        <v>11</v>
      </c>
      <c r="G27" s="8">
        <v>4</v>
      </c>
      <c r="H27" s="8">
        <v>7</v>
      </c>
      <c r="I27" s="8">
        <v>0</v>
      </c>
      <c r="J27" s="10">
        <f t="shared" si="2"/>
        <v>155</v>
      </c>
      <c r="K27" s="13">
        <v>532</v>
      </c>
      <c r="L27" s="1" t="s">
        <v>39</v>
      </c>
      <c r="M27" s="8"/>
      <c r="N27" s="8"/>
      <c r="O27" s="8"/>
      <c r="P27" s="8"/>
      <c r="Q27" s="10"/>
      <c r="R27" s="17">
        <f t="shared" si="3"/>
        <v>0</v>
      </c>
      <c r="S27" s="15">
        <f t="shared" si="4"/>
        <v>155</v>
      </c>
    </row>
    <row r="28" spans="1:19" ht="15.75">
      <c r="A28" s="1">
        <v>621</v>
      </c>
      <c r="B28" s="1" t="s">
        <v>40</v>
      </c>
      <c r="C28" s="8">
        <v>7</v>
      </c>
      <c r="D28" s="8">
        <v>5</v>
      </c>
      <c r="E28" s="8">
        <v>3</v>
      </c>
      <c r="F28" s="8">
        <v>4</v>
      </c>
      <c r="G28" s="8">
        <v>3</v>
      </c>
      <c r="H28" s="8">
        <v>3</v>
      </c>
      <c r="I28" s="8">
        <v>0</v>
      </c>
      <c r="J28" s="10">
        <f t="shared" si="2"/>
        <v>25</v>
      </c>
      <c r="K28" s="13">
        <v>621</v>
      </c>
      <c r="L28" s="1" t="s">
        <v>40</v>
      </c>
      <c r="M28" s="8">
        <v>3</v>
      </c>
      <c r="N28" s="8">
        <v>1</v>
      </c>
      <c r="O28" s="8">
        <v>2</v>
      </c>
      <c r="P28" s="8"/>
      <c r="Q28" s="10"/>
      <c r="R28" s="17">
        <f t="shared" si="3"/>
        <v>6</v>
      </c>
      <c r="S28" s="15">
        <f t="shared" si="4"/>
        <v>31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4</v>
      </c>
      <c r="N29" s="8">
        <v>2</v>
      </c>
      <c r="O29" s="8">
        <v>1</v>
      </c>
      <c r="P29" s="8"/>
      <c r="Q29" s="10"/>
      <c r="R29" s="17">
        <f t="shared" si="3"/>
        <v>7</v>
      </c>
      <c r="S29" s="15">
        <f t="shared" si="4"/>
        <v>7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7</v>
      </c>
      <c r="N30" s="8">
        <v>5</v>
      </c>
      <c r="O30" s="8">
        <v>3</v>
      </c>
      <c r="P30" s="8">
        <v>1</v>
      </c>
      <c r="Q30" s="10">
        <v>2</v>
      </c>
      <c r="R30" s="17">
        <f t="shared" si="3"/>
        <v>18</v>
      </c>
      <c r="S30" s="15">
        <f t="shared" si="4"/>
        <v>18</v>
      </c>
    </row>
    <row r="31" spans="1:19" ht="15.75">
      <c r="A31" s="1">
        <v>624</v>
      </c>
      <c r="B31" s="1" t="s">
        <v>43</v>
      </c>
      <c r="C31" s="8">
        <v>17</v>
      </c>
      <c r="D31" s="8">
        <v>9</v>
      </c>
      <c r="E31" s="8">
        <v>2</v>
      </c>
      <c r="F31" s="8">
        <v>4</v>
      </c>
      <c r="G31" s="8">
        <v>6</v>
      </c>
      <c r="H31" s="8">
        <v>5</v>
      </c>
      <c r="I31" s="8">
        <v>1</v>
      </c>
      <c r="J31" s="10">
        <f t="shared" si="2"/>
        <v>44</v>
      </c>
      <c r="K31" s="13">
        <v>624</v>
      </c>
      <c r="L31" s="1" t="s">
        <v>43</v>
      </c>
      <c r="M31" s="8">
        <v>4</v>
      </c>
      <c r="N31" s="8">
        <v>2</v>
      </c>
      <c r="O31" s="8">
        <v>1</v>
      </c>
      <c r="P31" s="8">
        <v>1</v>
      </c>
      <c r="Q31" s="10">
        <v>1</v>
      </c>
      <c r="R31" s="17">
        <f t="shared" si="3"/>
        <v>9</v>
      </c>
      <c r="S31" s="15">
        <f t="shared" si="4"/>
        <v>53</v>
      </c>
    </row>
    <row r="32" spans="1:19" ht="15.75">
      <c r="A32" s="1">
        <v>721</v>
      </c>
      <c r="B32" s="1" t="s">
        <v>44</v>
      </c>
      <c r="C32" s="8">
        <v>18</v>
      </c>
      <c r="D32" s="8">
        <v>15</v>
      </c>
      <c r="E32" s="8">
        <v>3</v>
      </c>
      <c r="F32" s="8">
        <v>3</v>
      </c>
      <c r="G32" s="8">
        <v>0</v>
      </c>
      <c r="H32" s="8">
        <v>5</v>
      </c>
      <c r="I32" s="8">
        <v>1</v>
      </c>
      <c r="J32" s="10">
        <f t="shared" si="2"/>
        <v>45</v>
      </c>
      <c r="K32" s="13">
        <v>721</v>
      </c>
      <c r="L32" s="1" t="s">
        <v>44</v>
      </c>
      <c r="M32" s="8">
        <v>15</v>
      </c>
      <c r="N32" s="8">
        <v>16</v>
      </c>
      <c r="O32" s="8">
        <v>2</v>
      </c>
      <c r="P32" s="8">
        <v>2</v>
      </c>
      <c r="Q32" s="10"/>
      <c r="R32" s="17">
        <f t="shared" si="3"/>
        <v>35</v>
      </c>
      <c r="S32" s="15">
        <f t="shared" si="4"/>
        <v>80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6</v>
      </c>
      <c r="N33" s="8">
        <v>4</v>
      </c>
      <c r="O33" s="8">
        <v>4</v>
      </c>
      <c r="P33" s="8">
        <v>6</v>
      </c>
      <c r="Q33" s="10"/>
      <c r="R33" s="17">
        <f t="shared" si="3"/>
        <v>20</v>
      </c>
      <c r="S33" s="15">
        <f t="shared" si="4"/>
        <v>20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/>
      <c r="N34" s="8"/>
      <c r="O34" s="8"/>
      <c r="P34" s="8"/>
      <c r="Q34" s="10"/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13</v>
      </c>
      <c r="D35" s="8">
        <v>10</v>
      </c>
      <c r="E35" s="8">
        <v>7</v>
      </c>
      <c r="F35" s="8">
        <v>6</v>
      </c>
      <c r="G35" s="8">
        <v>1</v>
      </c>
      <c r="H35" s="8">
        <v>5</v>
      </c>
      <c r="I35" s="8">
        <v>0</v>
      </c>
      <c r="J35" s="10">
        <f t="shared" si="2"/>
        <v>42</v>
      </c>
      <c r="K35" s="13">
        <v>724</v>
      </c>
      <c r="L35" s="1" t="s">
        <v>47</v>
      </c>
      <c r="M35" s="8">
        <v>34</v>
      </c>
      <c r="N35" s="8">
        <v>32</v>
      </c>
      <c r="O35" s="8">
        <v>17</v>
      </c>
      <c r="P35" s="8">
        <v>13</v>
      </c>
      <c r="Q35" s="10"/>
      <c r="R35" s="17">
        <f t="shared" si="3"/>
        <v>96</v>
      </c>
      <c r="S35" s="15">
        <f t="shared" si="4"/>
        <v>138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2</v>
      </c>
      <c r="N36" s="8">
        <v>1</v>
      </c>
      <c r="O36" s="8"/>
      <c r="P36" s="8"/>
      <c r="Q36" s="10"/>
      <c r="R36" s="17">
        <f t="shared" si="3"/>
        <v>3</v>
      </c>
      <c r="S36" s="15">
        <f t="shared" si="4"/>
        <v>3</v>
      </c>
    </row>
    <row r="37" spans="1:21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7</v>
      </c>
      <c r="N37" s="8"/>
      <c r="O37" s="8"/>
      <c r="P37" s="8"/>
      <c r="Q37" s="10"/>
      <c r="R37" s="17">
        <f t="shared" si="3"/>
        <v>7</v>
      </c>
      <c r="S37" s="15">
        <f t="shared" si="4"/>
        <v>7</v>
      </c>
      <c r="U37" t="s">
        <v>91</v>
      </c>
    </row>
    <row r="38" spans="1:19" ht="15.75">
      <c r="A38" s="1"/>
      <c r="B38" s="1" t="s">
        <v>22</v>
      </c>
      <c r="C38" s="1">
        <f aca="true" t="shared" si="5" ref="C38:I38">SUM(C18:C37)</f>
        <v>188</v>
      </c>
      <c r="D38" s="1">
        <f t="shared" si="5"/>
        <v>142</v>
      </c>
      <c r="E38" s="1">
        <f t="shared" si="5"/>
        <v>64</v>
      </c>
      <c r="F38" s="1">
        <f t="shared" si="5"/>
        <v>61</v>
      </c>
      <c r="G38" s="1">
        <f t="shared" si="5"/>
        <v>24</v>
      </c>
      <c r="H38" s="1">
        <f t="shared" si="5"/>
        <v>40</v>
      </c>
      <c r="I38" s="1">
        <f t="shared" si="5"/>
        <v>5</v>
      </c>
      <c r="J38" s="10">
        <f t="shared" si="2"/>
        <v>524</v>
      </c>
      <c r="K38" s="13"/>
      <c r="L38" s="1" t="s">
        <v>22</v>
      </c>
      <c r="M38" s="1">
        <f>SUM(M18:M37)</f>
        <v>298</v>
      </c>
      <c r="N38" s="1">
        <f>SUM(N18:N37)</f>
        <v>201</v>
      </c>
      <c r="O38" s="1">
        <f>SUM(O18:O37)</f>
        <v>67</v>
      </c>
      <c r="P38" s="1">
        <f>SUM(P18:P37)</f>
        <v>44</v>
      </c>
      <c r="Q38" s="1">
        <f>SUM(Q18:Q37)</f>
        <v>3</v>
      </c>
      <c r="R38" s="17">
        <f t="shared" si="3"/>
        <v>613</v>
      </c>
      <c r="S38" s="15">
        <f t="shared" si="4"/>
        <v>1137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20" t="s">
        <v>1</v>
      </c>
      <c r="L41" s="20" t="s">
        <v>2</v>
      </c>
      <c r="M41" s="21" t="s">
        <v>50</v>
      </c>
      <c r="N41" s="21" t="s">
        <v>51</v>
      </c>
      <c r="O41" s="21" t="s">
        <v>52</v>
      </c>
      <c r="P41" s="21" t="s">
        <v>53</v>
      </c>
      <c r="Q41" s="21" t="s">
        <v>28</v>
      </c>
      <c r="R41" s="21" t="s">
        <v>11</v>
      </c>
    </row>
    <row r="42" spans="1:18" ht="15.75">
      <c r="A42" s="1">
        <v>302</v>
      </c>
      <c r="B42" s="1" t="s">
        <v>59</v>
      </c>
      <c r="C42" s="1">
        <v>122</v>
      </c>
      <c r="D42" s="1">
        <v>99</v>
      </c>
      <c r="E42" s="1">
        <v>83</v>
      </c>
      <c r="F42" s="1">
        <v>95</v>
      </c>
      <c r="G42" s="1">
        <v>15</v>
      </c>
      <c r="H42" s="1">
        <v>3</v>
      </c>
      <c r="I42" s="1">
        <f aca="true" t="shared" si="6" ref="I42:I59">SUM(C42:H42)</f>
        <v>417</v>
      </c>
      <c r="K42" s="1">
        <v>624</v>
      </c>
      <c r="L42" s="1" t="s">
        <v>43</v>
      </c>
      <c r="M42" s="1">
        <v>0</v>
      </c>
      <c r="N42" s="1">
        <v>0</v>
      </c>
      <c r="O42" s="1">
        <v>1</v>
      </c>
      <c r="P42" s="1">
        <v>2</v>
      </c>
      <c r="Q42" s="1">
        <v>0</v>
      </c>
      <c r="R42" s="1">
        <f>SUM(M42:Q42)</f>
        <v>3</v>
      </c>
    </row>
    <row r="43" spans="1:18" ht="15.75">
      <c r="A43" s="1">
        <v>303</v>
      </c>
      <c r="B43" s="1" t="s">
        <v>60</v>
      </c>
      <c r="C43" s="1">
        <v>115</v>
      </c>
      <c r="D43" s="1">
        <v>110</v>
      </c>
      <c r="E43" s="1">
        <v>100</v>
      </c>
      <c r="F43" s="1">
        <v>106</v>
      </c>
      <c r="G43" s="1">
        <v>13</v>
      </c>
      <c r="H43" s="1">
        <v>5</v>
      </c>
      <c r="I43" s="1">
        <f t="shared" si="6"/>
        <v>449</v>
      </c>
      <c r="K43" s="1">
        <v>721</v>
      </c>
      <c r="L43" s="1" t="s">
        <v>44</v>
      </c>
      <c r="M43" s="1">
        <v>9</v>
      </c>
      <c r="N43" s="1">
        <v>15</v>
      </c>
      <c r="O43" s="1">
        <v>2</v>
      </c>
      <c r="P43" s="1">
        <v>1</v>
      </c>
      <c r="Q43" s="1">
        <v>0</v>
      </c>
      <c r="R43" s="1">
        <f>SUM(M43:Q43)</f>
        <v>27</v>
      </c>
    </row>
    <row r="44" spans="1:21" ht="15.75">
      <c r="A44" s="1">
        <v>304</v>
      </c>
      <c r="B44" s="1" t="s">
        <v>61</v>
      </c>
      <c r="C44" s="1">
        <v>142</v>
      </c>
      <c r="D44" s="1">
        <v>164</v>
      </c>
      <c r="E44" s="1">
        <v>146</v>
      </c>
      <c r="F44" s="1">
        <v>150</v>
      </c>
      <c r="G44" s="1">
        <v>26</v>
      </c>
      <c r="H44" s="1">
        <v>12</v>
      </c>
      <c r="I44" s="1">
        <f t="shared" si="6"/>
        <v>640</v>
      </c>
      <c r="K44" s="1"/>
      <c r="L44" s="1" t="s">
        <v>22</v>
      </c>
      <c r="M44" s="1">
        <f aca="true" t="shared" si="7" ref="M44:R44">SUM(M42:M43)</f>
        <v>9</v>
      </c>
      <c r="N44" s="1">
        <f t="shared" si="7"/>
        <v>15</v>
      </c>
      <c r="O44" s="1">
        <f t="shared" si="7"/>
        <v>3</v>
      </c>
      <c r="P44" s="1">
        <f t="shared" si="7"/>
        <v>3</v>
      </c>
      <c r="Q44" s="1">
        <f t="shared" si="7"/>
        <v>0</v>
      </c>
      <c r="R44" s="1">
        <f t="shared" si="7"/>
        <v>30</v>
      </c>
      <c r="U44" t="s">
        <v>91</v>
      </c>
    </row>
    <row r="45" spans="1:9" ht="15.75">
      <c r="A45" s="1">
        <v>305</v>
      </c>
      <c r="B45" s="1" t="s">
        <v>62</v>
      </c>
      <c r="C45" s="1">
        <v>119</v>
      </c>
      <c r="D45" s="1">
        <v>98</v>
      </c>
      <c r="E45" s="1">
        <v>92</v>
      </c>
      <c r="F45" s="1">
        <v>98</v>
      </c>
      <c r="G45" s="1">
        <v>11</v>
      </c>
      <c r="H45" s="1">
        <v>3</v>
      </c>
      <c r="I45" s="1">
        <f t="shared" si="6"/>
        <v>421</v>
      </c>
    </row>
    <row r="46" spans="1:18" ht="15.75">
      <c r="A46" s="1">
        <v>309</v>
      </c>
      <c r="B46" s="1" t="s">
        <v>63</v>
      </c>
      <c r="C46" s="1">
        <v>30</v>
      </c>
      <c r="D46" s="1">
        <v>16</v>
      </c>
      <c r="E46" s="1">
        <v>20</v>
      </c>
      <c r="F46" s="1">
        <v>20</v>
      </c>
      <c r="G46" s="1">
        <v>3</v>
      </c>
      <c r="H46" s="1"/>
      <c r="I46" s="1">
        <f t="shared" si="6"/>
        <v>89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42</v>
      </c>
      <c r="D47" s="1">
        <v>29</v>
      </c>
      <c r="E47" s="1">
        <v>37</v>
      </c>
      <c r="F47" s="1">
        <v>36</v>
      </c>
      <c r="G47" s="1">
        <v>2</v>
      </c>
      <c r="H47" s="1"/>
      <c r="I47" s="1">
        <f t="shared" si="6"/>
        <v>146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127</v>
      </c>
      <c r="D48" s="1">
        <v>158</v>
      </c>
      <c r="E48" s="1">
        <v>138</v>
      </c>
      <c r="F48" s="1">
        <v>122</v>
      </c>
      <c r="G48" s="1">
        <v>25</v>
      </c>
      <c r="H48" s="1">
        <v>6</v>
      </c>
      <c r="I48" s="1">
        <f t="shared" si="6"/>
        <v>576</v>
      </c>
      <c r="K48" s="1">
        <v>532</v>
      </c>
      <c r="L48" s="1" t="s">
        <v>39</v>
      </c>
      <c r="M48" s="1">
        <v>10</v>
      </c>
      <c r="N48" s="1">
        <v>6</v>
      </c>
      <c r="O48" s="1">
        <v>14</v>
      </c>
      <c r="P48" s="1">
        <v>0</v>
      </c>
      <c r="Q48" s="1">
        <v>0</v>
      </c>
      <c r="R48" s="1">
        <f>SUM(M48:Q48)</f>
        <v>30</v>
      </c>
    </row>
    <row r="49" spans="1:18" ht="15.75">
      <c r="A49" s="1">
        <v>312</v>
      </c>
      <c r="B49" s="1" t="s">
        <v>66</v>
      </c>
      <c r="C49" s="1">
        <v>86</v>
      </c>
      <c r="D49" s="1">
        <v>104</v>
      </c>
      <c r="E49" s="1">
        <v>80</v>
      </c>
      <c r="F49" s="1">
        <v>79</v>
      </c>
      <c r="G49" s="1">
        <v>6</v>
      </c>
      <c r="H49" s="1">
        <v>3</v>
      </c>
      <c r="I49" s="1">
        <f t="shared" si="6"/>
        <v>358</v>
      </c>
      <c r="K49" s="1"/>
      <c r="L49" s="1" t="s">
        <v>22</v>
      </c>
      <c r="M49" s="1">
        <f aca="true" t="shared" si="8" ref="M49:R49">SUM(M48)</f>
        <v>10</v>
      </c>
      <c r="N49" s="1">
        <f t="shared" si="8"/>
        <v>6</v>
      </c>
      <c r="O49" s="1">
        <f t="shared" si="8"/>
        <v>14</v>
      </c>
      <c r="P49" s="1">
        <f t="shared" si="8"/>
        <v>0</v>
      </c>
      <c r="Q49" s="1">
        <f t="shared" si="8"/>
        <v>0</v>
      </c>
      <c r="R49" s="1">
        <f t="shared" si="8"/>
        <v>30</v>
      </c>
    </row>
    <row r="50" spans="1:9" ht="15.75">
      <c r="A50" s="1">
        <v>313</v>
      </c>
      <c r="B50" s="1" t="s">
        <v>67</v>
      </c>
      <c r="C50" s="1">
        <v>66</v>
      </c>
      <c r="D50" s="1">
        <v>51</v>
      </c>
      <c r="E50" s="1">
        <v>41</v>
      </c>
      <c r="F50" s="1">
        <v>45</v>
      </c>
      <c r="G50" s="1">
        <v>6</v>
      </c>
      <c r="H50" s="1">
        <v>4</v>
      </c>
      <c r="I50" s="1">
        <f t="shared" si="6"/>
        <v>213</v>
      </c>
    </row>
    <row r="51" spans="1:9" ht="15.75">
      <c r="A51" s="1">
        <v>505</v>
      </c>
      <c r="B51" s="1" t="s">
        <v>68</v>
      </c>
      <c r="C51" s="1">
        <v>407</v>
      </c>
      <c r="D51" s="1">
        <v>396</v>
      </c>
      <c r="E51" s="1">
        <v>407</v>
      </c>
      <c r="F51" s="1">
        <v>404</v>
      </c>
      <c r="G51" s="1">
        <v>35</v>
      </c>
      <c r="H51" s="1">
        <v>18</v>
      </c>
      <c r="I51" s="1">
        <f t="shared" si="6"/>
        <v>1667</v>
      </c>
    </row>
    <row r="52" spans="1:9" ht="15.75">
      <c r="A52" s="1">
        <v>601</v>
      </c>
      <c r="B52" s="1" t="s">
        <v>69</v>
      </c>
      <c r="C52" s="1">
        <v>43</v>
      </c>
      <c r="D52" s="1">
        <v>43</v>
      </c>
      <c r="E52" s="1">
        <v>40</v>
      </c>
      <c r="F52" s="1">
        <v>43</v>
      </c>
      <c r="G52" s="1">
        <v>11</v>
      </c>
      <c r="H52" s="1">
        <v>5</v>
      </c>
      <c r="I52" s="1">
        <f t="shared" si="6"/>
        <v>185</v>
      </c>
    </row>
    <row r="53" spans="1:18" ht="15.75">
      <c r="A53" s="1">
        <v>602</v>
      </c>
      <c r="B53" s="1" t="s">
        <v>70</v>
      </c>
      <c r="C53" s="1">
        <v>49</v>
      </c>
      <c r="D53" s="1">
        <v>45</v>
      </c>
      <c r="E53" s="1">
        <v>47</v>
      </c>
      <c r="F53" s="1">
        <v>42</v>
      </c>
      <c r="G53" s="1">
        <v>10</v>
      </c>
      <c r="H53" s="1">
        <v>2</v>
      </c>
      <c r="I53" s="1">
        <f t="shared" si="6"/>
        <v>195</v>
      </c>
      <c r="L53" s="30" t="s">
        <v>87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44</v>
      </c>
      <c r="D54" s="1">
        <v>34</v>
      </c>
      <c r="E54" s="1">
        <v>34</v>
      </c>
      <c r="F54" s="1">
        <v>28</v>
      </c>
      <c r="G54" s="1">
        <v>11</v>
      </c>
      <c r="H54" s="1">
        <v>8</v>
      </c>
      <c r="I54" s="1">
        <f t="shared" si="6"/>
        <v>159</v>
      </c>
      <c r="L54" s="30" t="s">
        <v>132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53</v>
      </c>
      <c r="D55" s="1">
        <v>53</v>
      </c>
      <c r="E55" s="1">
        <v>42</v>
      </c>
      <c r="F55" s="1">
        <v>44</v>
      </c>
      <c r="G55" s="1">
        <v>7</v>
      </c>
      <c r="H55" s="1">
        <v>5</v>
      </c>
      <c r="I55" s="1">
        <f t="shared" si="6"/>
        <v>204</v>
      </c>
      <c r="L55" s="31" t="s">
        <v>131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30</v>
      </c>
      <c r="D56" s="1">
        <v>21</v>
      </c>
      <c r="E56" s="1">
        <v>24</v>
      </c>
      <c r="F56" s="1">
        <v>21</v>
      </c>
      <c r="G56" s="1">
        <v>2</v>
      </c>
      <c r="H56" s="1"/>
      <c r="I56" s="1">
        <f t="shared" si="6"/>
        <v>98</v>
      </c>
    </row>
    <row r="57" spans="1:9" ht="15.75">
      <c r="A57" s="1">
        <v>701</v>
      </c>
      <c r="B57" s="1" t="s">
        <v>74</v>
      </c>
      <c r="C57" s="1">
        <v>127</v>
      </c>
      <c r="D57" s="1">
        <v>123</v>
      </c>
      <c r="E57" s="1">
        <v>116</v>
      </c>
      <c r="F57" s="1">
        <v>95</v>
      </c>
      <c r="G57" s="1">
        <v>13</v>
      </c>
      <c r="H57" s="1">
        <v>6</v>
      </c>
      <c r="I57" s="1">
        <f t="shared" si="6"/>
        <v>480</v>
      </c>
    </row>
    <row r="58" spans="1:11" ht="15.75">
      <c r="A58" s="1">
        <v>702</v>
      </c>
      <c r="B58" s="1" t="s">
        <v>75</v>
      </c>
      <c r="C58" s="1">
        <v>121</v>
      </c>
      <c r="D58" s="1">
        <v>113</v>
      </c>
      <c r="E58" s="1">
        <v>107</v>
      </c>
      <c r="F58" s="1">
        <v>95</v>
      </c>
      <c r="G58" s="1">
        <v>20</v>
      </c>
      <c r="H58" s="1">
        <v>8</v>
      </c>
      <c r="I58" s="1">
        <f t="shared" si="6"/>
        <v>464</v>
      </c>
      <c r="J58" t="s">
        <v>83</v>
      </c>
      <c r="K58" t="s">
        <v>91</v>
      </c>
    </row>
    <row r="59" spans="1:9" ht="15.75">
      <c r="A59" s="1">
        <v>705</v>
      </c>
      <c r="B59" s="1" t="s">
        <v>76</v>
      </c>
      <c r="C59" s="1">
        <v>38</v>
      </c>
      <c r="D59" s="1">
        <v>21</v>
      </c>
      <c r="E59" s="1">
        <v>13</v>
      </c>
      <c r="F59" s="1">
        <v>19</v>
      </c>
      <c r="G59" s="1">
        <v>4</v>
      </c>
      <c r="H59" s="1"/>
      <c r="I59" s="1">
        <f t="shared" si="6"/>
        <v>95</v>
      </c>
    </row>
    <row r="60" spans="1:13" ht="15.75">
      <c r="A60" s="1"/>
      <c r="B60" s="1" t="s">
        <v>22</v>
      </c>
      <c r="C60" s="1">
        <f aca="true" t="shared" si="9" ref="C60:H60">SUM(C42:C59)</f>
        <v>1761</v>
      </c>
      <c r="D60" s="1">
        <f t="shared" si="9"/>
        <v>1678</v>
      </c>
      <c r="E60" s="1">
        <f t="shared" si="9"/>
        <v>1567</v>
      </c>
      <c r="F60" s="1">
        <f t="shared" si="9"/>
        <v>1542</v>
      </c>
      <c r="G60" s="1">
        <f t="shared" si="9"/>
        <v>220</v>
      </c>
      <c r="H60" s="1">
        <f t="shared" si="9"/>
        <v>88</v>
      </c>
      <c r="I60" s="1">
        <f>SUM(C60:H60)</f>
        <v>6856</v>
      </c>
      <c r="M60" t="s">
        <v>91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37">
      <selection activeCell="N11" sqref="N11"/>
    </sheetView>
  </sheetViews>
  <sheetFormatPr defaultColWidth="9.00390625" defaultRowHeight="15.75"/>
  <cols>
    <col min="2" max="2" width="16.125" style="0" bestFit="1" customWidth="1"/>
    <col min="11" max="11" width="13.25390625" style="0" customWidth="1"/>
  </cols>
  <sheetData>
    <row r="1" spans="1:18" ht="15.75">
      <c r="A1" s="32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6"/>
      <c r="N3" s="6"/>
      <c r="O3" s="6"/>
      <c r="P3" s="6"/>
      <c r="Q3" s="6"/>
      <c r="R3" s="6"/>
    </row>
    <row r="4" spans="1:18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  <c r="M5" s="6"/>
      <c r="N5" s="6"/>
      <c r="O5" s="6"/>
      <c r="P5" s="6"/>
      <c r="Q5" s="6"/>
      <c r="R5" s="6"/>
    </row>
    <row r="6" spans="1:18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f t="shared" si="0"/>
        <v>2</v>
      </c>
      <c r="M6" s="6"/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  <c r="M8" s="6"/>
      <c r="N8" s="6"/>
      <c r="O8" s="6"/>
      <c r="P8" s="6"/>
      <c r="Q8" s="6"/>
      <c r="R8" s="6"/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1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f t="shared" si="0"/>
        <v>2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2</v>
      </c>
      <c r="F11" s="1">
        <v>2</v>
      </c>
      <c r="G11" s="1">
        <v>1</v>
      </c>
      <c r="H11" s="1">
        <v>0</v>
      </c>
      <c r="I11" s="1">
        <v>0</v>
      </c>
      <c r="J11" s="1">
        <v>0</v>
      </c>
      <c r="K11" s="1">
        <f t="shared" si="0"/>
        <v>5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1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4</v>
      </c>
      <c r="F14" s="1">
        <f t="shared" si="1"/>
        <v>4</v>
      </c>
      <c r="G14" s="1">
        <f t="shared" si="1"/>
        <v>3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11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1</v>
      </c>
      <c r="O22" s="8">
        <v>0</v>
      </c>
      <c r="P22" s="8">
        <v>0</v>
      </c>
      <c r="Q22" s="10">
        <v>0</v>
      </c>
      <c r="R22" s="17">
        <f t="shared" si="3"/>
        <v>1</v>
      </c>
      <c r="S22" s="15">
        <f t="shared" si="4"/>
        <v>1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1</v>
      </c>
      <c r="P24" s="8">
        <v>0</v>
      </c>
      <c r="Q24" s="10">
        <v>0</v>
      </c>
      <c r="R24" s="17">
        <f t="shared" si="3"/>
        <v>1</v>
      </c>
      <c r="S24" s="15">
        <f t="shared" si="4"/>
        <v>1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1</v>
      </c>
      <c r="O30" s="8">
        <v>0</v>
      </c>
      <c r="P30" s="8">
        <v>0</v>
      </c>
      <c r="Q30" s="10">
        <v>0</v>
      </c>
      <c r="R30" s="17">
        <f t="shared" si="3"/>
        <v>1</v>
      </c>
      <c r="S30" s="15">
        <f t="shared" si="4"/>
        <v>1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1</v>
      </c>
      <c r="P31" s="8">
        <v>0</v>
      </c>
      <c r="Q31" s="10">
        <v>0</v>
      </c>
      <c r="R31" s="17">
        <f t="shared" si="3"/>
        <v>1</v>
      </c>
      <c r="S31" s="15">
        <f t="shared" si="4"/>
        <v>1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1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1</v>
      </c>
      <c r="S35" s="15">
        <f t="shared" si="4"/>
        <v>1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1</v>
      </c>
      <c r="N38" s="1">
        <f>SUM(N18:N37)</f>
        <v>2</v>
      </c>
      <c r="O38" s="1">
        <f>SUM(O18:O37)</f>
        <v>2</v>
      </c>
      <c r="P38" s="1">
        <f>SUM(P18:P37)</f>
        <v>0</v>
      </c>
      <c r="Q38" s="1">
        <f>SUM(Q18:Q37)</f>
        <v>0</v>
      </c>
      <c r="R38" s="17">
        <f t="shared" si="3"/>
        <v>5</v>
      </c>
      <c r="S38" s="15">
        <f t="shared" si="4"/>
        <v>5</v>
      </c>
    </row>
    <row r="39" ht="15.75">
      <c r="A39" t="s">
        <v>91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1</v>
      </c>
      <c r="F42" s="1">
        <v>1</v>
      </c>
      <c r="G42" s="1">
        <v>0</v>
      </c>
      <c r="H42" s="1">
        <v>0</v>
      </c>
      <c r="I42" s="1">
        <f aca="true" t="shared" si="6" ref="I42:I59">SUM(C42:H42)</f>
        <v>2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3</v>
      </c>
      <c r="F43" s="1">
        <v>1</v>
      </c>
      <c r="G43" s="1">
        <v>0</v>
      </c>
      <c r="H43" s="1">
        <v>0</v>
      </c>
      <c r="I43" s="1">
        <f t="shared" si="6"/>
        <v>4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f t="shared" si="6"/>
        <v>2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1</v>
      </c>
      <c r="F45" s="1">
        <v>1</v>
      </c>
      <c r="G45" s="1">
        <v>0</v>
      </c>
      <c r="H45" s="1">
        <v>0</v>
      </c>
      <c r="I45" s="1">
        <f t="shared" si="6"/>
        <v>2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1</v>
      </c>
      <c r="F46" s="1">
        <v>1</v>
      </c>
      <c r="G46" s="1">
        <v>0</v>
      </c>
      <c r="H46" s="1">
        <v>0</v>
      </c>
      <c r="I46" s="1">
        <f t="shared" si="6"/>
        <v>2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f t="shared" si="6"/>
        <v>1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2</v>
      </c>
      <c r="F48" s="1">
        <v>1</v>
      </c>
      <c r="G48" s="1">
        <v>1</v>
      </c>
      <c r="H48" s="1">
        <v>0</v>
      </c>
      <c r="I48" s="1">
        <f t="shared" si="6"/>
        <v>4</v>
      </c>
      <c r="K48" s="1">
        <v>532</v>
      </c>
      <c r="L48" s="1" t="s">
        <v>39</v>
      </c>
      <c r="M48" s="1">
        <v>5</v>
      </c>
      <c r="N48" s="1">
        <v>8</v>
      </c>
      <c r="O48" s="1">
        <v>2</v>
      </c>
      <c r="P48" s="1">
        <v>0</v>
      </c>
      <c r="Q48" s="1">
        <v>0</v>
      </c>
      <c r="R48" s="1">
        <f>SUM(M48:Q48)</f>
        <v>15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5</v>
      </c>
      <c r="N49" s="1">
        <f t="shared" si="8"/>
        <v>8</v>
      </c>
      <c r="O49" s="1">
        <f t="shared" si="8"/>
        <v>2</v>
      </c>
      <c r="P49" s="1">
        <f t="shared" si="8"/>
        <v>0</v>
      </c>
      <c r="Q49" s="1">
        <f t="shared" si="8"/>
        <v>0</v>
      </c>
      <c r="R49" s="1">
        <f t="shared" si="8"/>
        <v>15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1</v>
      </c>
      <c r="E51" s="1">
        <v>1</v>
      </c>
      <c r="F51" s="1">
        <v>6</v>
      </c>
      <c r="G51" s="1">
        <v>0</v>
      </c>
      <c r="H51" s="1">
        <v>0</v>
      </c>
      <c r="I51" s="1">
        <f t="shared" si="6"/>
        <v>8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2</v>
      </c>
      <c r="F52" s="1">
        <v>2</v>
      </c>
      <c r="G52" s="1">
        <v>0</v>
      </c>
      <c r="H52" s="1">
        <v>0</v>
      </c>
      <c r="I52" s="1">
        <f t="shared" si="6"/>
        <v>4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f t="shared" si="6"/>
        <v>2</v>
      </c>
      <c r="L53" s="30" t="s">
        <v>86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2</v>
      </c>
      <c r="G54" s="1">
        <v>2</v>
      </c>
      <c r="H54" s="1">
        <v>4</v>
      </c>
      <c r="I54" s="1">
        <f t="shared" si="6"/>
        <v>8</v>
      </c>
      <c r="L54" s="30" t="s">
        <v>109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f t="shared" si="6"/>
        <v>1</v>
      </c>
      <c r="L55" s="31" t="s">
        <v>110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1</v>
      </c>
      <c r="F56" s="1">
        <v>1</v>
      </c>
      <c r="G56" s="1">
        <v>0</v>
      </c>
      <c r="H56" s="1">
        <v>0</v>
      </c>
      <c r="I56" s="1">
        <f t="shared" si="6"/>
        <v>2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2</v>
      </c>
      <c r="F57" s="1">
        <v>0</v>
      </c>
      <c r="G57" s="1">
        <v>0</v>
      </c>
      <c r="H57" s="1">
        <v>0</v>
      </c>
      <c r="I57" s="1">
        <f t="shared" si="6"/>
        <v>2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3</v>
      </c>
      <c r="F58" s="1">
        <v>2</v>
      </c>
      <c r="G58" s="1">
        <v>0</v>
      </c>
      <c r="H58" s="1">
        <v>0</v>
      </c>
      <c r="I58" s="1">
        <f t="shared" si="6"/>
        <v>5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 t="shared" si="6"/>
        <v>1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1</v>
      </c>
      <c r="E60" s="1">
        <f t="shared" si="9"/>
        <v>21</v>
      </c>
      <c r="F60" s="1">
        <f t="shared" si="9"/>
        <v>21</v>
      </c>
      <c r="G60" s="1">
        <f t="shared" si="9"/>
        <v>3</v>
      </c>
      <c r="H60" s="1">
        <f t="shared" si="9"/>
        <v>4</v>
      </c>
      <c r="I60" s="1">
        <f t="shared" si="9"/>
        <v>50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0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32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42" t="s">
        <v>23</v>
      </c>
      <c r="B16" s="42"/>
      <c r="C16" s="42"/>
      <c r="D16" s="42"/>
      <c r="E16" s="42"/>
      <c r="F16" s="42"/>
      <c r="G16" s="42"/>
      <c r="H16" s="42"/>
      <c r="I16" s="42"/>
      <c r="J16" s="42" t="s">
        <v>49</v>
      </c>
      <c r="K16" s="42"/>
      <c r="L16" s="42"/>
      <c r="M16" s="42"/>
      <c r="N16" s="42"/>
      <c r="O16" s="42"/>
      <c r="P16" s="42"/>
      <c r="Q16" s="4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5" t="s">
        <v>54</v>
      </c>
      <c r="B39" s="35"/>
      <c r="C39" s="35"/>
      <c r="D39" s="35"/>
      <c r="E39" s="35"/>
      <c r="F39" s="35"/>
      <c r="G39" s="35"/>
      <c r="H39" s="35"/>
      <c r="I39" s="35"/>
      <c r="K39" s="36" t="s">
        <v>81</v>
      </c>
      <c r="L39" s="37"/>
      <c r="M39" s="37"/>
      <c r="N39" s="37"/>
      <c r="O39" s="37"/>
      <c r="P39" s="37"/>
      <c r="Q39" s="37"/>
      <c r="R39" s="3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6" t="s">
        <v>82</v>
      </c>
      <c r="L45" s="37"/>
      <c r="M45" s="37"/>
      <c r="N45" s="37"/>
      <c r="O45" s="37"/>
      <c r="P45" s="37"/>
      <c r="Q45" s="37"/>
      <c r="R45" s="3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30" t="s">
        <v>78</v>
      </c>
      <c r="M52" s="30"/>
      <c r="N52" s="30"/>
      <c r="O52" s="30"/>
      <c r="P52" s="30"/>
      <c r="Q52" s="30"/>
      <c r="R52" s="3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30" t="s">
        <v>89</v>
      </c>
      <c r="M53" s="30"/>
      <c r="N53" s="30"/>
      <c r="O53" s="30"/>
      <c r="P53" s="30"/>
      <c r="Q53" s="30"/>
      <c r="R53" s="3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31" t="s">
        <v>88</v>
      </c>
      <c r="M54" s="31"/>
      <c r="N54" s="31"/>
      <c r="O54" s="31"/>
      <c r="P54" s="31"/>
      <c r="Q54" s="31"/>
      <c r="R54" s="3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32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42" t="s">
        <v>23</v>
      </c>
      <c r="B16" s="42"/>
      <c r="C16" s="42"/>
      <c r="D16" s="42"/>
      <c r="E16" s="42"/>
      <c r="F16" s="42"/>
      <c r="G16" s="42"/>
      <c r="H16" s="42"/>
      <c r="I16" s="42"/>
      <c r="J16" s="42" t="s">
        <v>49</v>
      </c>
      <c r="K16" s="42"/>
      <c r="L16" s="42"/>
      <c r="M16" s="42"/>
      <c r="N16" s="42"/>
      <c r="O16" s="42"/>
      <c r="P16" s="42"/>
      <c r="Q16" s="42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2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5" t="s">
        <v>54</v>
      </c>
      <c r="B39" s="35"/>
      <c r="C39" s="35"/>
      <c r="D39" s="35"/>
      <c r="E39" s="35"/>
      <c r="F39" s="35"/>
      <c r="G39" s="35"/>
      <c r="H39" s="35"/>
      <c r="I39" s="35"/>
      <c r="K39" s="36" t="s">
        <v>81</v>
      </c>
      <c r="L39" s="37"/>
      <c r="M39" s="37"/>
      <c r="N39" s="37"/>
      <c r="O39" s="37"/>
      <c r="P39" s="37"/>
      <c r="Q39" s="37"/>
      <c r="R39" s="3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6" t="s">
        <v>82</v>
      </c>
      <c r="L45" s="37"/>
      <c r="M45" s="37"/>
      <c r="N45" s="37"/>
      <c r="O45" s="37"/>
      <c r="P45" s="37"/>
      <c r="Q45" s="37"/>
      <c r="R45" s="3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30" t="s">
        <v>84</v>
      </c>
      <c r="M52" s="30"/>
      <c r="N52" s="30"/>
      <c r="O52" s="30"/>
      <c r="P52" s="30"/>
      <c r="Q52" s="30"/>
      <c r="R52" s="3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30" t="s">
        <v>106</v>
      </c>
      <c r="M53" s="30"/>
      <c r="N53" s="30"/>
      <c r="O53" s="30"/>
      <c r="P53" s="30"/>
      <c r="Q53" s="30"/>
      <c r="R53" s="3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31" t="s">
        <v>98</v>
      </c>
      <c r="M54" s="31"/>
      <c r="N54" s="31"/>
      <c r="O54" s="31"/>
      <c r="P54" s="31"/>
      <c r="Q54" s="31"/>
      <c r="R54" s="3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3</v>
      </c>
      <c r="F55" s="1">
        <v>0</v>
      </c>
      <c r="G55" s="1">
        <v>0</v>
      </c>
      <c r="H55" s="1">
        <v>0</v>
      </c>
      <c r="I55" s="1">
        <f t="shared" si="7"/>
        <v>3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3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3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40">
      <selection activeCell="M58" sqref="M58"/>
    </sheetView>
  </sheetViews>
  <sheetFormatPr defaultColWidth="9.00390625" defaultRowHeight="15.75"/>
  <cols>
    <col min="2" max="2" width="11.875" style="0" customWidth="1"/>
    <col min="11" max="11" width="11.625" style="0" bestFit="1" customWidth="1"/>
    <col min="14" max="14" width="8.25390625" style="0" customWidth="1"/>
  </cols>
  <sheetData>
    <row r="1" spans="1:18" ht="15.75">
      <c r="A1" s="32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26"/>
      <c r="O3" s="26"/>
      <c r="P3" s="26"/>
      <c r="Q3" s="26"/>
      <c r="R3" s="26"/>
    </row>
    <row r="4" spans="1:18" ht="15.75">
      <c r="A4" s="1">
        <v>352</v>
      </c>
      <c r="B4" s="1" t="s">
        <v>12</v>
      </c>
      <c r="C4" s="1">
        <v>3</v>
      </c>
      <c r="D4" s="1"/>
      <c r="E4" s="1">
        <v>1</v>
      </c>
      <c r="F4" s="1">
        <v>3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7</v>
      </c>
      <c r="N4" s="26"/>
      <c r="O4" s="26"/>
      <c r="P4" s="26"/>
      <c r="Q4" s="26"/>
      <c r="R4" s="26"/>
    </row>
    <row r="5" spans="1:18" ht="15.75">
      <c r="A5" s="1">
        <v>353</v>
      </c>
      <c r="B5" s="1" t="s">
        <v>13</v>
      </c>
      <c r="C5" s="1">
        <v>4</v>
      </c>
      <c r="D5" s="1">
        <v>3</v>
      </c>
      <c r="E5" s="1">
        <v>1</v>
      </c>
      <c r="F5" s="1">
        <v>6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14</v>
      </c>
      <c r="N5" s="26"/>
      <c r="O5" s="26"/>
      <c r="P5" s="26"/>
      <c r="Q5" s="26"/>
      <c r="R5" s="26"/>
    </row>
    <row r="6" spans="1:18" ht="15.75">
      <c r="A6" s="1">
        <v>355</v>
      </c>
      <c r="B6" s="1" t="s">
        <v>14</v>
      </c>
      <c r="C6" s="1">
        <v>5</v>
      </c>
      <c r="D6" s="1">
        <v>1</v>
      </c>
      <c r="E6" s="1">
        <v>1</v>
      </c>
      <c r="F6" s="1">
        <v>1</v>
      </c>
      <c r="G6" s="1">
        <v>1</v>
      </c>
      <c r="H6" s="1"/>
      <c r="I6" s="1"/>
      <c r="J6" s="1">
        <v>1</v>
      </c>
      <c r="K6" s="1">
        <f t="shared" si="0"/>
        <v>10</v>
      </c>
      <c r="N6" s="26"/>
      <c r="O6" s="26"/>
      <c r="P6" s="26"/>
      <c r="Q6" s="26"/>
      <c r="R6" s="26"/>
    </row>
    <row r="7" spans="1:18" ht="15.75">
      <c r="A7" s="1">
        <v>359</v>
      </c>
      <c r="B7" s="1" t="s">
        <v>15</v>
      </c>
      <c r="C7" s="1">
        <v>2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3</v>
      </c>
      <c r="N7" s="26"/>
      <c r="O7" s="26"/>
      <c r="P7" s="26"/>
      <c r="Q7" s="26"/>
      <c r="R7" s="26"/>
    </row>
    <row r="8" spans="1:18" ht="15.75">
      <c r="A8" s="1">
        <v>360</v>
      </c>
      <c r="B8" s="1" t="s">
        <v>16</v>
      </c>
      <c r="C8" s="1"/>
      <c r="D8" s="1">
        <v>1</v>
      </c>
      <c r="E8" s="1">
        <v>3</v>
      </c>
      <c r="F8" s="1">
        <v>2</v>
      </c>
      <c r="G8" s="1">
        <v>1</v>
      </c>
      <c r="H8" s="1">
        <v>0</v>
      </c>
      <c r="I8" s="1">
        <v>0</v>
      </c>
      <c r="J8" s="1">
        <v>0</v>
      </c>
      <c r="K8" s="1">
        <f t="shared" si="0"/>
        <v>7</v>
      </c>
      <c r="N8" s="26"/>
      <c r="O8" s="26"/>
      <c r="P8" s="26"/>
      <c r="Q8" s="26"/>
      <c r="R8" s="26"/>
    </row>
    <row r="9" spans="1:18" ht="15.75">
      <c r="A9" s="1">
        <v>361</v>
      </c>
      <c r="B9" s="1" t="s">
        <v>17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1</v>
      </c>
      <c r="N9" s="26"/>
      <c r="O9" s="26"/>
      <c r="P9" s="26"/>
      <c r="Q9" s="26"/>
      <c r="R9" s="26"/>
    </row>
    <row r="10" spans="1:18" ht="15.75">
      <c r="A10" s="1">
        <v>554</v>
      </c>
      <c r="B10" s="1" t="s">
        <v>18</v>
      </c>
      <c r="C10" s="1">
        <v>4</v>
      </c>
      <c r="D10" s="1">
        <v>4</v>
      </c>
      <c r="E10" s="1">
        <v>9</v>
      </c>
      <c r="F10" s="1">
        <v>2</v>
      </c>
      <c r="G10" s="1">
        <v>2</v>
      </c>
      <c r="H10" s="1">
        <v>2</v>
      </c>
      <c r="I10" s="1">
        <v>1</v>
      </c>
      <c r="J10" s="1">
        <v>0</v>
      </c>
      <c r="K10" s="1">
        <f t="shared" si="0"/>
        <v>24</v>
      </c>
      <c r="N10" s="26"/>
      <c r="O10" s="26"/>
      <c r="P10" s="26"/>
      <c r="Q10" s="26"/>
      <c r="R10" s="26"/>
    </row>
    <row r="11" spans="1:18" ht="15.75">
      <c r="A11" s="1">
        <v>656</v>
      </c>
      <c r="B11" s="1" t="s">
        <v>19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1</v>
      </c>
      <c r="N11" s="26"/>
      <c r="O11" s="26"/>
      <c r="P11" s="26"/>
      <c r="Q11" s="26"/>
      <c r="R11" s="26"/>
    </row>
    <row r="12" spans="1:22" ht="15.75">
      <c r="A12" s="1">
        <v>751</v>
      </c>
      <c r="B12" s="1" t="s">
        <v>20</v>
      </c>
      <c r="C12" s="1"/>
      <c r="D12" s="1">
        <v>2</v>
      </c>
      <c r="E12" s="1"/>
      <c r="F12" s="1"/>
      <c r="G12" s="1">
        <v>2</v>
      </c>
      <c r="H12" s="1">
        <v>0</v>
      </c>
      <c r="I12" s="1">
        <v>0</v>
      </c>
      <c r="J12" s="1">
        <v>0</v>
      </c>
      <c r="K12" s="1">
        <f t="shared" si="0"/>
        <v>4</v>
      </c>
      <c r="N12" s="27"/>
      <c r="O12" s="28"/>
      <c r="P12" s="29"/>
      <c r="Q12" s="29"/>
      <c r="R12" s="29"/>
      <c r="S12" s="29"/>
      <c r="T12" s="29"/>
      <c r="U12" s="29"/>
      <c r="V12" s="29"/>
    </row>
    <row r="13" spans="1:20" ht="15.75">
      <c r="A13" s="1">
        <v>754</v>
      </c>
      <c r="B13" s="1" t="s">
        <v>21</v>
      </c>
      <c r="C13" s="1">
        <v>3</v>
      </c>
      <c r="D13" s="1">
        <v>2</v>
      </c>
      <c r="E13" s="1">
        <v>3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11</v>
      </c>
      <c r="T13" t="s">
        <v>91</v>
      </c>
    </row>
    <row r="14" spans="1:11" ht="15.75">
      <c r="A14" s="1"/>
      <c r="B14" s="1" t="s">
        <v>22</v>
      </c>
      <c r="C14" s="1">
        <f aca="true" t="shared" si="1" ref="C14:K14">SUM(C4:C13)</f>
        <v>23</v>
      </c>
      <c r="D14" s="1">
        <f t="shared" si="1"/>
        <v>13</v>
      </c>
      <c r="E14" s="1">
        <f t="shared" si="1"/>
        <v>18</v>
      </c>
      <c r="F14" s="1">
        <f t="shared" si="1"/>
        <v>18</v>
      </c>
      <c r="G14" s="1">
        <f t="shared" si="1"/>
        <v>6</v>
      </c>
      <c r="H14" s="1">
        <f t="shared" si="1"/>
        <v>2</v>
      </c>
      <c r="I14" s="1">
        <f t="shared" si="1"/>
        <v>1</v>
      </c>
      <c r="J14" s="1">
        <f t="shared" si="1"/>
        <v>1</v>
      </c>
      <c r="K14" s="1">
        <f t="shared" si="1"/>
        <v>82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1</v>
      </c>
      <c r="N18" s="8">
        <v>6</v>
      </c>
      <c r="O18" s="8"/>
      <c r="P18" s="8"/>
      <c r="Q18" s="10">
        <v>0</v>
      </c>
      <c r="R18" s="17">
        <f>SUM(M18:Q18)</f>
        <v>7</v>
      </c>
      <c r="S18" s="15">
        <f>R18+J18</f>
        <v>7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1</v>
      </c>
      <c r="N19" s="8">
        <v>3</v>
      </c>
      <c r="O19" s="8">
        <v>1</v>
      </c>
      <c r="P19" s="8"/>
      <c r="Q19" s="10">
        <v>0</v>
      </c>
      <c r="R19" s="17">
        <f aca="true" t="shared" si="3" ref="R19:R38">SUM(M19:Q19)</f>
        <v>5</v>
      </c>
      <c r="S19" s="15">
        <f aca="true" t="shared" si="4" ref="S19:S38">R19+J19</f>
        <v>5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10</v>
      </c>
      <c r="N20" s="8">
        <v>5</v>
      </c>
      <c r="O20" s="8">
        <v>7</v>
      </c>
      <c r="P20" s="8">
        <v>1</v>
      </c>
      <c r="Q20" s="10">
        <v>0</v>
      </c>
      <c r="R20" s="17">
        <f t="shared" si="3"/>
        <v>23</v>
      </c>
      <c r="S20" s="15">
        <f t="shared" si="4"/>
        <v>23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/>
      <c r="N21" s="8"/>
      <c r="O21" s="8">
        <v>1</v>
      </c>
      <c r="P21" s="8"/>
      <c r="Q21" s="10">
        <v>0</v>
      </c>
      <c r="R21" s="17">
        <f t="shared" si="3"/>
        <v>1</v>
      </c>
      <c r="S21" s="15">
        <f t="shared" si="4"/>
        <v>1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/>
      <c r="N22" s="8">
        <v>1</v>
      </c>
      <c r="O22" s="8">
        <v>1</v>
      </c>
      <c r="P22" s="8"/>
      <c r="Q22" s="10">
        <v>0</v>
      </c>
      <c r="R22" s="17">
        <f t="shared" si="3"/>
        <v>2</v>
      </c>
      <c r="S22" s="15">
        <f t="shared" si="4"/>
        <v>2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/>
      <c r="N23" s="8">
        <v>1</v>
      </c>
      <c r="O23" s="8"/>
      <c r="P23" s="8"/>
      <c r="Q23" s="10">
        <v>0</v>
      </c>
      <c r="R23" s="17">
        <f t="shared" si="3"/>
        <v>1</v>
      </c>
      <c r="S23" s="15">
        <f t="shared" si="4"/>
        <v>1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2</v>
      </c>
      <c r="N24" s="8"/>
      <c r="O24" s="8">
        <v>2</v>
      </c>
      <c r="P24" s="8"/>
      <c r="Q24" s="10">
        <v>0</v>
      </c>
      <c r="R24" s="17">
        <f t="shared" si="3"/>
        <v>4</v>
      </c>
      <c r="S24" s="15">
        <f t="shared" si="4"/>
        <v>4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15</v>
      </c>
      <c r="N25" s="8">
        <v>16</v>
      </c>
      <c r="O25" s="8">
        <v>6</v>
      </c>
      <c r="P25" s="8">
        <v>3</v>
      </c>
      <c r="Q25" s="10">
        <v>0</v>
      </c>
      <c r="R25" s="17">
        <f t="shared" si="3"/>
        <v>40</v>
      </c>
      <c r="S25" s="15">
        <f t="shared" si="4"/>
        <v>40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4</v>
      </c>
      <c r="N26" s="8">
        <v>4</v>
      </c>
      <c r="O26" s="8">
        <v>2</v>
      </c>
      <c r="P26" s="8">
        <v>2</v>
      </c>
      <c r="Q26" s="10">
        <v>0</v>
      </c>
      <c r="R26" s="17">
        <f t="shared" si="3"/>
        <v>12</v>
      </c>
      <c r="S26" s="15">
        <f t="shared" si="4"/>
        <v>12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/>
      <c r="N27" s="8"/>
      <c r="O27" s="8"/>
      <c r="P27" s="8"/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5</v>
      </c>
      <c r="N28" s="8">
        <v>1</v>
      </c>
      <c r="O28" s="8">
        <v>3</v>
      </c>
      <c r="P28" s="8">
        <v>2</v>
      </c>
      <c r="Q28" s="10">
        <v>0</v>
      </c>
      <c r="R28" s="17">
        <f t="shared" si="3"/>
        <v>11</v>
      </c>
      <c r="S28" s="15">
        <f t="shared" si="4"/>
        <v>11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3</v>
      </c>
      <c r="N29" s="8">
        <v>5</v>
      </c>
      <c r="O29" s="8">
        <v>3</v>
      </c>
      <c r="P29" s="8">
        <v>1</v>
      </c>
      <c r="Q29" s="10">
        <v>0</v>
      </c>
      <c r="R29" s="17">
        <f t="shared" si="3"/>
        <v>12</v>
      </c>
      <c r="S29" s="15">
        <f t="shared" si="4"/>
        <v>12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/>
      <c r="N30" s="8"/>
      <c r="O30" s="8"/>
      <c r="P30" s="8"/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1</v>
      </c>
      <c r="N31" s="8">
        <v>2</v>
      </c>
      <c r="O31" s="8">
        <v>1</v>
      </c>
      <c r="P31" s="8">
        <v>1</v>
      </c>
      <c r="Q31" s="10">
        <v>0</v>
      </c>
      <c r="R31" s="17">
        <f t="shared" si="3"/>
        <v>5</v>
      </c>
      <c r="S31" s="15">
        <f t="shared" si="4"/>
        <v>5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3</v>
      </c>
      <c r="N32" s="8">
        <v>3</v>
      </c>
      <c r="O32" s="8">
        <v>1</v>
      </c>
      <c r="P32" s="8">
        <v>1</v>
      </c>
      <c r="Q32" s="10">
        <v>0</v>
      </c>
      <c r="R32" s="17">
        <f t="shared" si="3"/>
        <v>8</v>
      </c>
      <c r="S32" s="15">
        <f t="shared" si="4"/>
        <v>8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1</v>
      </c>
      <c r="N33" s="8">
        <v>2</v>
      </c>
      <c r="O33" s="8">
        <v>1</v>
      </c>
      <c r="P33" s="8"/>
      <c r="Q33" s="10">
        <v>0</v>
      </c>
      <c r="R33" s="17">
        <f t="shared" si="3"/>
        <v>4</v>
      </c>
      <c r="S33" s="15">
        <f t="shared" si="4"/>
        <v>4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/>
      <c r="N34" s="8"/>
      <c r="O34" s="8"/>
      <c r="P34" s="8"/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6</v>
      </c>
      <c r="N35" s="8">
        <v>1</v>
      </c>
      <c r="O35" s="8">
        <v>1</v>
      </c>
      <c r="P35" s="8"/>
      <c r="Q35" s="10">
        <v>0</v>
      </c>
      <c r="R35" s="17">
        <f t="shared" si="3"/>
        <v>8</v>
      </c>
      <c r="S35" s="15">
        <f t="shared" si="4"/>
        <v>8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2</v>
      </c>
      <c r="N36" s="8"/>
      <c r="O36" s="8"/>
      <c r="P36" s="8"/>
      <c r="Q36" s="10">
        <v>0</v>
      </c>
      <c r="R36" s="17">
        <f t="shared" si="3"/>
        <v>2</v>
      </c>
      <c r="S36" s="15">
        <f t="shared" si="4"/>
        <v>2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54</v>
      </c>
      <c r="N38" s="1">
        <f>SUM(N18:N37)</f>
        <v>50</v>
      </c>
      <c r="O38" s="1">
        <f>SUM(O18:O37)</f>
        <v>30</v>
      </c>
      <c r="P38" s="1">
        <f>SUM(P18:P37)</f>
        <v>11</v>
      </c>
      <c r="Q38" s="1">
        <f>SUM(Q18:Q37)</f>
        <v>0</v>
      </c>
      <c r="R38" s="17">
        <f t="shared" si="3"/>
        <v>145</v>
      </c>
      <c r="S38" s="15">
        <f t="shared" si="4"/>
        <v>145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1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3</v>
      </c>
      <c r="I43" s="1">
        <f t="shared" si="6"/>
        <v>3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f t="shared" si="6"/>
        <v>3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4</v>
      </c>
      <c r="D46" s="1">
        <v>2</v>
      </c>
      <c r="E46" s="1">
        <v>7</v>
      </c>
      <c r="F46" s="1">
        <v>2</v>
      </c>
      <c r="G46" s="1">
        <v>0</v>
      </c>
      <c r="H46" s="1">
        <v>0</v>
      </c>
      <c r="I46" s="1">
        <f t="shared" si="6"/>
        <v>15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7</v>
      </c>
      <c r="D47" s="1">
        <v>3</v>
      </c>
      <c r="E47" s="1">
        <v>1</v>
      </c>
      <c r="F47" s="1">
        <v>3</v>
      </c>
      <c r="G47" s="1">
        <v>0</v>
      </c>
      <c r="H47" s="1">
        <v>0</v>
      </c>
      <c r="I47" s="1">
        <f t="shared" si="6"/>
        <v>14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f t="shared" si="6"/>
        <v>1</v>
      </c>
      <c r="K48" s="1">
        <v>532</v>
      </c>
      <c r="L48" s="1" t="s">
        <v>39</v>
      </c>
      <c r="M48" s="1">
        <v>2</v>
      </c>
      <c r="N48" s="1">
        <v>0</v>
      </c>
      <c r="O48" s="1">
        <v>2</v>
      </c>
      <c r="P48" s="1">
        <v>0</v>
      </c>
      <c r="Q48" s="1">
        <v>0</v>
      </c>
      <c r="R48" s="1">
        <f>SUM(M48:Q48)</f>
        <v>4</v>
      </c>
    </row>
    <row r="49" spans="1:18" ht="15.75">
      <c r="A49" s="1">
        <v>312</v>
      </c>
      <c r="B49" s="1" t="s">
        <v>66</v>
      </c>
      <c r="C49" s="1">
        <v>10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10</v>
      </c>
      <c r="K49" s="1"/>
      <c r="L49" s="1" t="s">
        <v>22</v>
      </c>
      <c r="M49" s="1">
        <f aca="true" t="shared" si="8" ref="M49:R49">SUM(M42:M48)</f>
        <v>2</v>
      </c>
      <c r="N49" s="1">
        <f t="shared" si="8"/>
        <v>0</v>
      </c>
      <c r="O49" s="1">
        <f t="shared" si="8"/>
        <v>2</v>
      </c>
      <c r="P49" s="1">
        <f t="shared" si="8"/>
        <v>0</v>
      </c>
      <c r="Q49" s="1">
        <f t="shared" si="8"/>
        <v>0</v>
      </c>
      <c r="R49" s="1">
        <f t="shared" si="8"/>
        <v>4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19</v>
      </c>
      <c r="D51" s="1">
        <v>21</v>
      </c>
      <c r="E51" s="1">
        <v>11</v>
      </c>
      <c r="F51" s="1">
        <v>13</v>
      </c>
      <c r="G51" s="1">
        <v>0</v>
      </c>
      <c r="H51" s="1">
        <v>1</v>
      </c>
      <c r="I51" s="1">
        <f t="shared" si="6"/>
        <v>65</v>
      </c>
    </row>
    <row r="52" spans="1:9" ht="15.75">
      <c r="A52" s="1">
        <v>601</v>
      </c>
      <c r="B52" s="1" t="s">
        <v>69</v>
      </c>
      <c r="C52" s="1">
        <v>1</v>
      </c>
      <c r="D52" s="1">
        <v>1</v>
      </c>
      <c r="E52" s="1">
        <v>1</v>
      </c>
      <c r="F52" s="1">
        <v>3</v>
      </c>
      <c r="G52" s="1">
        <v>0</v>
      </c>
      <c r="H52" s="1">
        <v>0</v>
      </c>
      <c r="I52" s="1">
        <f t="shared" si="6"/>
        <v>6</v>
      </c>
    </row>
    <row r="53" spans="1:18" ht="15.75">
      <c r="A53" s="1">
        <v>602</v>
      </c>
      <c r="B53" s="1" t="s">
        <v>70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1</v>
      </c>
      <c r="L53" s="30" t="s">
        <v>85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f t="shared" si="6"/>
        <v>1</v>
      </c>
      <c r="L54" s="30" t="s">
        <v>127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31" t="s">
        <v>128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9</v>
      </c>
      <c r="D56" s="1">
        <v>8</v>
      </c>
      <c r="E56" s="1">
        <v>10</v>
      </c>
      <c r="F56" s="1">
        <v>4</v>
      </c>
      <c r="G56" s="1">
        <v>1</v>
      </c>
      <c r="H56" s="1">
        <v>0</v>
      </c>
      <c r="I56" s="1">
        <f t="shared" si="6"/>
        <v>32</v>
      </c>
    </row>
    <row r="57" spans="1:9" ht="15.75">
      <c r="A57" s="1">
        <v>701</v>
      </c>
      <c r="B57" s="1" t="s">
        <v>74</v>
      </c>
      <c r="C57" s="1">
        <v>11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f t="shared" si="6"/>
        <v>13</v>
      </c>
    </row>
    <row r="58" spans="1:9" ht="15.75">
      <c r="A58" s="1">
        <v>702</v>
      </c>
      <c r="B58" s="1" t="s">
        <v>75</v>
      </c>
      <c r="C58" s="1">
        <v>1</v>
      </c>
      <c r="D58" s="1">
        <v>2</v>
      </c>
      <c r="E58" s="1">
        <v>1</v>
      </c>
      <c r="F58" s="1">
        <v>1</v>
      </c>
      <c r="G58" s="1">
        <v>0</v>
      </c>
      <c r="H58" s="1">
        <v>0</v>
      </c>
      <c r="I58" s="1">
        <f t="shared" si="6"/>
        <v>5</v>
      </c>
    </row>
    <row r="59" spans="1:9" ht="15.75">
      <c r="A59" s="1">
        <v>705</v>
      </c>
      <c r="B59" s="1" t="s">
        <v>76</v>
      </c>
      <c r="C59" s="1">
        <v>10</v>
      </c>
      <c r="D59" s="1">
        <v>12</v>
      </c>
      <c r="E59" s="1">
        <v>3</v>
      </c>
      <c r="F59" s="1">
        <v>2</v>
      </c>
      <c r="G59" s="1">
        <v>0</v>
      </c>
      <c r="H59" s="1">
        <v>0</v>
      </c>
      <c r="I59" s="1">
        <f t="shared" si="6"/>
        <v>27</v>
      </c>
    </row>
    <row r="60" spans="1:9" ht="15.75">
      <c r="A60" s="1"/>
      <c r="B60" s="1" t="s">
        <v>22</v>
      </c>
      <c r="C60" s="1">
        <f>SUM(C42:C59)</f>
        <v>75</v>
      </c>
      <c r="D60" s="1">
        <f>SUM(D42:D59)</f>
        <v>51</v>
      </c>
      <c r="E60" s="1">
        <f>SUM(E42:E59)</f>
        <v>35</v>
      </c>
      <c r="F60" s="1">
        <f>SUM(F42:F59)</f>
        <v>30</v>
      </c>
      <c r="G60" s="1">
        <f>SUM(G42:G59)</f>
        <v>1</v>
      </c>
      <c r="H60" s="1">
        <f>SUM(H42:H59)</f>
        <v>5</v>
      </c>
      <c r="I60" s="1">
        <f>SUM(I42:I59)</f>
        <v>197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9">
      <selection activeCell="J65" sqref="J65"/>
    </sheetView>
  </sheetViews>
  <sheetFormatPr defaultColWidth="9.00390625" defaultRowHeight="15.75"/>
  <cols>
    <col min="2" max="2" width="12.25390625" style="0" customWidth="1"/>
  </cols>
  <sheetData>
    <row r="1" spans="1:18" ht="15.75">
      <c r="A1" s="32" t="s">
        <v>120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1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1</v>
      </c>
      <c r="S25" s="15">
        <f t="shared" si="4"/>
        <v>1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1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1</v>
      </c>
      <c r="S38" s="15">
        <f t="shared" si="4"/>
        <v>1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f t="shared" si="6"/>
        <v>1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30" t="s">
        <v>99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31" t="s">
        <v>100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1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1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6">
      <selection activeCell="B41" sqref="B41:I60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32" t="s">
        <v>120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2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2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2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0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0</v>
      </c>
      <c r="S25" s="15">
        <f t="shared" si="4"/>
        <v>0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0</v>
      </c>
      <c r="Q29" s="10">
        <v>0</v>
      </c>
      <c r="R29" s="17">
        <f t="shared" si="3"/>
        <v>0</v>
      </c>
      <c r="S29" s="15">
        <f t="shared" si="4"/>
        <v>0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0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0</v>
      </c>
      <c r="S32" s="15">
        <f t="shared" si="4"/>
        <v>0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0</v>
      </c>
      <c r="N38" s="1">
        <f>SUM(N18:N37)</f>
        <v>0</v>
      </c>
      <c r="O38" s="1">
        <f>SUM(O18:O37)</f>
        <v>0</v>
      </c>
      <c r="P38" s="1">
        <f>SUM(P18:P37)</f>
        <v>0</v>
      </c>
      <c r="Q38" s="1">
        <f>SUM(Q18:Q37)</f>
        <v>0</v>
      </c>
      <c r="R38" s="17">
        <f t="shared" si="3"/>
        <v>0</v>
      </c>
      <c r="S38" s="15">
        <f t="shared" si="4"/>
        <v>0</v>
      </c>
    </row>
    <row r="39" spans="1:19" ht="15.75">
      <c r="A39" s="1"/>
      <c r="B39" s="1"/>
      <c r="C39" s="1"/>
      <c r="D39" s="1"/>
      <c r="E39" s="1"/>
      <c r="F39" s="1"/>
      <c r="G39" s="1"/>
      <c r="H39" s="1"/>
      <c r="I39" s="1"/>
      <c r="J39" s="23"/>
      <c r="K39" s="24"/>
      <c r="L39" s="24"/>
      <c r="M39" s="24"/>
      <c r="N39" s="24"/>
      <c r="O39" s="24"/>
      <c r="P39" s="24"/>
      <c r="Q39" s="24"/>
      <c r="R39" s="25"/>
      <c r="S39" s="23"/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6"/>
        <v>0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0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6"/>
        <v>0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30" t="s">
        <v>101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31" t="s">
        <v>100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9" ht="15.75">
      <c r="A59" s="1">
        <v>705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</row>
    <row r="60" spans="1:9" ht="15.75">
      <c r="A60" s="1"/>
      <c r="B60" s="1" t="s">
        <v>22</v>
      </c>
      <c r="C60" s="1">
        <f aca="true" t="shared" si="9" ref="C60:I60">SUM(C42:C59)</f>
        <v>0</v>
      </c>
      <c r="D60" s="1">
        <f t="shared" si="9"/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0</v>
      </c>
    </row>
  </sheetData>
  <sheetProtection/>
  <mergeCells count="10">
    <mergeCell ref="K46:R46"/>
    <mergeCell ref="L53:R53"/>
    <mergeCell ref="L54:R54"/>
    <mergeCell ref="L55:R55"/>
    <mergeCell ref="A1:R1"/>
    <mergeCell ref="A2:K2"/>
    <mergeCell ref="A40:I40"/>
    <mergeCell ref="K40:R40"/>
    <mergeCell ref="A16:J16"/>
    <mergeCell ref="K16:S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40">
      <selection activeCell="H37" sqref="H37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32" t="s">
        <v>119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9" ht="15.75">
      <c r="A16" s="36" t="s">
        <v>23</v>
      </c>
      <c r="B16" s="37"/>
      <c r="C16" s="37"/>
      <c r="D16" s="37"/>
      <c r="E16" s="37"/>
      <c r="F16" s="37"/>
      <c r="G16" s="37"/>
      <c r="H16" s="37"/>
      <c r="I16" s="37"/>
      <c r="J16" s="38"/>
      <c r="K16" s="36" t="s">
        <v>49</v>
      </c>
      <c r="L16" s="37"/>
      <c r="M16" s="37"/>
      <c r="N16" s="37"/>
      <c r="O16" s="37"/>
      <c r="P16" s="37"/>
      <c r="Q16" s="37"/>
      <c r="R16" s="37"/>
      <c r="S16" s="38"/>
    </row>
    <row r="17" spans="1:19" ht="15.75">
      <c r="A17" s="21" t="s">
        <v>1</v>
      </c>
      <c r="B17" s="21" t="s">
        <v>2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28</v>
      </c>
      <c r="H17" s="21" t="s">
        <v>29</v>
      </c>
      <c r="I17" s="21" t="s">
        <v>29</v>
      </c>
      <c r="J17" s="9" t="s">
        <v>11</v>
      </c>
      <c r="K17" s="11" t="s">
        <v>1</v>
      </c>
      <c r="L17" s="21" t="s">
        <v>2</v>
      </c>
      <c r="M17" s="21" t="s">
        <v>50</v>
      </c>
      <c r="N17" s="21" t="s">
        <v>51</v>
      </c>
      <c r="O17" s="21" t="s">
        <v>52</v>
      </c>
      <c r="P17" s="21" t="s">
        <v>53</v>
      </c>
      <c r="Q17" s="21" t="s">
        <v>95</v>
      </c>
      <c r="R17" s="16" t="s">
        <v>11</v>
      </c>
      <c r="S17" s="14" t="s">
        <v>22</v>
      </c>
    </row>
    <row r="18" spans="1:19" ht="15.75">
      <c r="A18" s="7">
        <v>322</v>
      </c>
      <c r="B18" s="19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0">
        <f>SUM(C18:I18)</f>
        <v>0</v>
      </c>
      <c r="K18" s="12">
        <v>322</v>
      </c>
      <c r="L18" s="7" t="s">
        <v>30</v>
      </c>
      <c r="M18" s="8">
        <v>0</v>
      </c>
      <c r="N18" s="8">
        <v>0</v>
      </c>
      <c r="O18" s="8">
        <v>0</v>
      </c>
      <c r="P18" s="8">
        <v>0</v>
      </c>
      <c r="Q18" s="10">
        <v>0</v>
      </c>
      <c r="R18" s="17">
        <f>SUM(M18:Q18)</f>
        <v>0</v>
      </c>
      <c r="S18" s="15">
        <f>R18+J18</f>
        <v>0</v>
      </c>
    </row>
    <row r="19" spans="1:19" ht="15.75">
      <c r="A19" s="1">
        <v>323</v>
      </c>
      <c r="B19" s="1" t="s">
        <v>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0">
        <f aca="true" t="shared" si="2" ref="J19:J38">SUM(C19:I19)</f>
        <v>0</v>
      </c>
      <c r="K19" s="13">
        <v>323</v>
      </c>
      <c r="L19" s="1" t="s">
        <v>31</v>
      </c>
      <c r="M19" s="8">
        <v>0</v>
      </c>
      <c r="N19" s="8">
        <v>0</v>
      </c>
      <c r="O19" s="8">
        <v>0</v>
      </c>
      <c r="P19" s="8">
        <v>0</v>
      </c>
      <c r="Q19" s="10">
        <v>0</v>
      </c>
      <c r="R19" s="17">
        <f aca="true" t="shared" si="3" ref="R19:R38">SUM(M19:Q19)</f>
        <v>0</v>
      </c>
      <c r="S19" s="15">
        <f aca="true" t="shared" si="4" ref="S19:S38">R19+J19</f>
        <v>0</v>
      </c>
    </row>
    <row r="20" spans="1:19" ht="15.75">
      <c r="A20" s="1">
        <v>325</v>
      </c>
      <c r="B20" s="1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0">
        <f t="shared" si="2"/>
        <v>0</v>
      </c>
      <c r="K20" s="13">
        <v>325</v>
      </c>
      <c r="L20" s="1" t="s">
        <v>32</v>
      </c>
      <c r="M20" s="8">
        <v>0</v>
      </c>
      <c r="N20" s="8">
        <v>0</v>
      </c>
      <c r="O20" s="8">
        <v>0</v>
      </c>
      <c r="P20" s="8">
        <v>0</v>
      </c>
      <c r="Q20" s="10">
        <v>0</v>
      </c>
      <c r="R20" s="17">
        <f t="shared" si="3"/>
        <v>0</v>
      </c>
      <c r="S20" s="15">
        <f t="shared" si="4"/>
        <v>0</v>
      </c>
    </row>
    <row r="21" spans="1:19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0">
        <f t="shared" si="2"/>
        <v>0</v>
      </c>
      <c r="K21" s="13">
        <v>329</v>
      </c>
      <c r="L21" s="1" t="s">
        <v>33</v>
      </c>
      <c r="M21" s="8">
        <v>0</v>
      </c>
      <c r="N21" s="8">
        <v>0</v>
      </c>
      <c r="O21" s="8">
        <v>0</v>
      </c>
      <c r="P21" s="8">
        <v>0</v>
      </c>
      <c r="Q21" s="10">
        <v>0</v>
      </c>
      <c r="R21" s="17">
        <f t="shared" si="3"/>
        <v>0</v>
      </c>
      <c r="S21" s="15">
        <f t="shared" si="4"/>
        <v>0</v>
      </c>
    </row>
    <row r="22" spans="1:19" ht="15.75">
      <c r="A22" s="1">
        <v>331</v>
      </c>
      <c r="B22" s="1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0">
        <f t="shared" si="2"/>
        <v>0</v>
      </c>
      <c r="K22" s="13">
        <v>331</v>
      </c>
      <c r="L22" s="1" t="s">
        <v>34</v>
      </c>
      <c r="M22" s="8">
        <v>0</v>
      </c>
      <c r="N22" s="8">
        <v>0</v>
      </c>
      <c r="O22" s="8">
        <v>0</v>
      </c>
      <c r="P22" s="8">
        <v>0</v>
      </c>
      <c r="Q22" s="10">
        <v>0</v>
      </c>
      <c r="R22" s="17">
        <f t="shared" si="3"/>
        <v>0</v>
      </c>
      <c r="S22" s="15">
        <f t="shared" si="4"/>
        <v>0</v>
      </c>
    </row>
    <row r="23" spans="1:19" ht="15.75">
      <c r="A23" s="1">
        <v>332</v>
      </c>
      <c r="B23" s="1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0">
        <f t="shared" si="2"/>
        <v>0</v>
      </c>
      <c r="K23" s="13">
        <v>332</v>
      </c>
      <c r="L23" s="1" t="s">
        <v>35</v>
      </c>
      <c r="M23" s="8">
        <v>0</v>
      </c>
      <c r="N23" s="8">
        <v>0</v>
      </c>
      <c r="O23" s="8">
        <v>0</v>
      </c>
      <c r="P23" s="8">
        <v>0</v>
      </c>
      <c r="Q23" s="10">
        <v>0</v>
      </c>
      <c r="R23" s="17">
        <f t="shared" si="3"/>
        <v>0</v>
      </c>
      <c r="S23" s="15">
        <f t="shared" si="4"/>
        <v>0</v>
      </c>
    </row>
    <row r="24" spans="1:19" ht="15.75">
      <c r="A24" s="1">
        <v>333</v>
      </c>
      <c r="B24" s="1" t="s">
        <v>36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0">
        <f t="shared" si="2"/>
        <v>0</v>
      </c>
      <c r="K24" s="13">
        <v>333</v>
      </c>
      <c r="L24" s="1" t="s">
        <v>36</v>
      </c>
      <c r="M24" s="8">
        <v>0</v>
      </c>
      <c r="N24" s="8">
        <v>0</v>
      </c>
      <c r="O24" s="8">
        <v>0</v>
      </c>
      <c r="P24" s="8">
        <v>0</v>
      </c>
      <c r="Q24" s="10">
        <v>0</v>
      </c>
      <c r="R24" s="17">
        <f t="shared" si="3"/>
        <v>0</v>
      </c>
      <c r="S24" s="15">
        <f t="shared" si="4"/>
        <v>0</v>
      </c>
    </row>
    <row r="25" spans="1:19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0">
        <f t="shared" si="2"/>
        <v>0</v>
      </c>
      <c r="K25" s="13">
        <v>530</v>
      </c>
      <c r="L25" s="1" t="s">
        <v>37</v>
      </c>
      <c r="M25" s="8">
        <v>1</v>
      </c>
      <c r="N25" s="8">
        <v>0</v>
      </c>
      <c r="O25" s="8">
        <v>0</v>
      </c>
      <c r="P25" s="8">
        <v>0</v>
      </c>
      <c r="Q25" s="10">
        <v>0</v>
      </c>
      <c r="R25" s="17">
        <f t="shared" si="3"/>
        <v>1</v>
      </c>
      <c r="S25" s="15">
        <f t="shared" si="4"/>
        <v>1</v>
      </c>
    </row>
    <row r="26" spans="1:19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0">
        <f t="shared" si="2"/>
        <v>0</v>
      </c>
      <c r="K26" s="13">
        <v>531</v>
      </c>
      <c r="L26" s="1" t="s">
        <v>38</v>
      </c>
      <c r="M26" s="8">
        <v>0</v>
      </c>
      <c r="N26" s="8">
        <v>0</v>
      </c>
      <c r="O26" s="8">
        <v>0</v>
      </c>
      <c r="P26" s="8">
        <v>0</v>
      </c>
      <c r="Q26" s="10">
        <v>0</v>
      </c>
      <c r="R26" s="17">
        <f t="shared" si="3"/>
        <v>0</v>
      </c>
      <c r="S26" s="15">
        <f t="shared" si="4"/>
        <v>0</v>
      </c>
    </row>
    <row r="27" spans="1:19" ht="15.75">
      <c r="A27" s="1">
        <v>532</v>
      </c>
      <c r="B27" s="1" t="s">
        <v>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0">
        <f t="shared" si="2"/>
        <v>0</v>
      </c>
      <c r="K27" s="13">
        <v>532</v>
      </c>
      <c r="L27" s="1" t="s">
        <v>39</v>
      </c>
      <c r="M27" s="8">
        <v>0</v>
      </c>
      <c r="N27" s="8">
        <v>0</v>
      </c>
      <c r="O27" s="8">
        <v>0</v>
      </c>
      <c r="P27" s="8">
        <v>0</v>
      </c>
      <c r="Q27" s="10">
        <v>0</v>
      </c>
      <c r="R27" s="17">
        <f t="shared" si="3"/>
        <v>0</v>
      </c>
      <c r="S27" s="15">
        <f t="shared" si="4"/>
        <v>0</v>
      </c>
    </row>
    <row r="28" spans="1:19" ht="15.75">
      <c r="A28" s="1">
        <v>621</v>
      </c>
      <c r="B28" s="1" t="s">
        <v>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>
        <f t="shared" si="2"/>
        <v>0</v>
      </c>
      <c r="K28" s="13">
        <v>621</v>
      </c>
      <c r="L28" s="1" t="s">
        <v>40</v>
      </c>
      <c r="M28" s="8">
        <v>0</v>
      </c>
      <c r="N28" s="8">
        <v>0</v>
      </c>
      <c r="O28" s="8">
        <v>0</v>
      </c>
      <c r="P28" s="8">
        <v>0</v>
      </c>
      <c r="Q28" s="10">
        <v>0</v>
      </c>
      <c r="R28" s="17">
        <f t="shared" si="3"/>
        <v>0</v>
      </c>
      <c r="S28" s="15">
        <f t="shared" si="4"/>
        <v>0</v>
      </c>
    </row>
    <row r="29" spans="1:19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13">
        <v>622</v>
      </c>
      <c r="L29" s="1" t="s">
        <v>41</v>
      </c>
      <c r="M29" s="8">
        <v>0</v>
      </c>
      <c r="N29" s="8">
        <v>0</v>
      </c>
      <c r="O29" s="8">
        <v>0</v>
      </c>
      <c r="P29" s="8">
        <v>1</v>
      </c>
      <c r="Q29" s="10">
        <v>0</v>
      </c>
      <c r="R29" s="17">
        <f t="shared" si="3"/>
        <v>1</v>
      </c>
      <c r="S29" s="15">
        <f t="shared" si="4"/>
        <v>1</v>
      </c>
    </row>
    <row r="30" spans="1:19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0">
        <f t="shared" si="2"/>
        <v>0</v>
      </c>
      <c r="K30" s="13">
        <v>623</v>
      </c>
      <c r="L30" s="1" t="s">
        <v>42</v>
      </c>
      <c r="M30" s="8">
        <v>0</v>
      </c>
      <c r="N30" s="8">
        <v>0</v>
      </c>
      <c r="O30" s="8">
        <v>0</v>
      </c>
      <c r="P30" s="8">
        <v>0</v>
      </c>
      <c r="Q30" s="10">
        <v>0</v>
      </c>
      <c r="R30" s="17">
        <f t="shared" si="3"/>
        <v>0</v>
      </c>
      <c r="S30" s="15">
        <f t="shared" si="4"/>
        <v>0</v>
      </c>
    </row>
    <row r="31" spans="1:19" ht="15.75">
      <c r="A31" s="1">
        <v>624</v>
      </c>
      <c r="B31" s="1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0">
        <f t="shared" si="2"/>
        <v>0</v>
      </c>
      <c r="K31" s="13">
        <v>624</v>
      </c>
      <c r="L31" s="1" t="s">
        <v>43</v>
      </c>
      <c r="M31" s="8">
        <v>0</v>
      </c>
      <c r="N31" s="8">
        <v>0</v>
      </c>
      <c r="O31" s="8">
        <v>0</v>
      </c>
      <c r="P31" s="8">
        <v>0</v>
      </c>
      <c r="Q31" s="10">
        <v>0</v>
      </c>
      <c r="R31" s="17">
        <f t="shared" si="3"/>
        <v>0</v>
      </c>
      <c r="S31" s="15">
        <f t="shared" si="4"/>
        <v>0</v>
      </c>
    </row>
    <row r="32" spans="1:19" ht="15.75">
      <c r="A32" s="1">
        <v>721</v>
      </c>
      <c r="B32" s="1" t="s">
        <v>44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0">
        <f t="shared" si="2"/>
        <v>0</v>
      </c>
      <c r="K32" s="13">
        <v>721</v>
      </c>
      <c r="L32" s="1" t="s">
        <v>44</v>
      </c>
      <c r="M32" s="8">
        <v>1</v>
      </c>
      <c r="N32" s="8">
        <v>0</v>
      </c>
      <c r="O32" s="8">
        <v>0</v>
      </c>
      <c r="P32" s="8">
        <v>0</v>
      </c>
      <c r="Q32" s="10">
        <v>0</v>
      </c>
      <c r="R32" s="17">
        <f t="shared" si="3"/>
        <v>1</v>
      </c>
      <c r="S32" s="15">
        <f t="shared" si="4"/>
        <v>1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0">
        <f t="shared" si="2"/>
        <v>0</v>
      </c>
      <c r="K33" s="13">
        <v>722</v>
      </c>
      <c r="L33" s="1" t="s">
        <v>45</v>
      </c>
      <c r="M33" s="8">
        <v>0</v>
      </c>
      <c r="N33" s="8">
        <v>0</v>
      </c>
      <c r="O33" s="8">
        <v>0</v>
      </c>
      <c r="P33" s="8">
        <v>0</v>
      </c>
      <c r="Q33" s="10">
        <v>0</v>
      </c>
      <c r="R33" s="17">
        <f t="shared" si="3"/>
        <v>0</v>
      </c>
      <c r="S33" s="15">
        <f t="shared" si="4"/>
        <v>0</v>
      </c>
    </row>
    <row r="34" spans="1:19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>
        <f t="shared" si="2"/>
        <v>0</v>
      </c>
      <c r="K34" s="13">
        <v>723</v>
      </c>
      <c r="L34" s="1" t="s">
        <v>46</v>
      </c>
      <c r="M34" s="8">
        <v>0</v>
      </c>
      <c r="N34" s="8">
        <v>0</v>
      </c>
      <c r="O34" s="8">
        <v>0</v>
      </c>
      <c r="P34" s="8">
        <v>0</v>
      </c>
      <c r="Q34" s="10">
        <v>0</v>
      </c>
      <c r="R34" s="17">
        <f t="shared" si="3"/>
        <v>0</v>
      </c>
      <c r="S34" s="15">
        <f t="shared" si="4"/>
        <v>0</v>
      </c>
    </row>
    <row r="35" spans="1:19" ht="15.75">
      <c r="A35" s="1">
        <v>724</v>
      </c>
      <c r="B35" s="1" t="s">
        <v>47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0">
        <f t="shared" si="2"/>
        <v>0</v>
      </c>
      <c r="K35" s="13">
        <v>724</v>
      </c>
      <c r="L35" s="1" t="s">
        <v>47</v>
      </c>
      <c r="M35" s="8">
        <v>0</v>
      </c>
      <c r="N35" s="8">
        <v>0</v>
      </c>
      <c r="O35" s="8">
        <v>0</v>
      </c>
      <c r="P35" s="8">
        <v>0</v>
      </c>
      <c r="Q35" s="10">
        <v>0</v>
      </c>
      <c r="R35" s="17">
        <f t="shared" si="3"/>
        <v>0</v>
      </c>
      <c r="S35" s="15">
        <f t="shared" si="4"/>
        <v>0</v>
      </c>
    </row>
    <row r="36" spans="1:19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0">
        <f t="shared" si="2"/>
        <v>0</v>
      </c>
      <c r="K36" s="13">
        <v>725</v>
      </c>
      <c r="L36" s="1" t="s">
        <v>48</v>
      </c>
      <c r="M36" s="8">
        <v>0</v>
      </c>
      <c r="N36" s="8">
        <v>0</v>
      </c>
      <c r="O36" s="8">
        <v>0</v>
      </c>
      <c r="P36" s="8">
        <v>0</v>
      </c>
      <c r="Q36" s="10">
        <v>0</v>
      </c>
      <c r="R36" s="17">
        <f t="shared" si="3"/>
        <v>0</v>
      </c>
      <c r="S36" s="15">
        <f t="shared" si="4"/>
        <v>0</v>
      </c>
    </row>
    <row r="37" spans="1:19" ht="15.75">
      <c r="A37" s="1"/>
      <c r="B37" s="1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0"/>
      <c r="K37" s="12" t="s">
        <v>93</v>
      </c>
      <c r="L37" s="1" t="s">
        <v>94</v>
      </c>
      <c r="M37" s="8">
        <v>0</v>
      </c>
      <c r="N37" s="8">
        <v>0</v>
      </c>
      <c r="O37" s="8">
        <v>0</v>
      </c>
      <c r="P37" s="8">
        <v>0</v>
      </c>
      <c r="Q37" s="10">
        <v>0</v>
      </c>
      <c r="R37" s="17">
        <f t="shared" si="3"/>
        <v>0</v>
      </c>
      <c r="S37" s="15">
        <f t="shared" si="4"/>
        <v>0</v>
      </c>
    </row>
    <row r="38" spans="1:19" ht="15.75">
      <c r="A38" s="1"/>
      <c r="B38" s="1" t="s">
        <v>22</v>
      </c>
      <c r="C38" s="1">
        <f aca="true" t="shared" si="5" ref="C38:I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0">
        <f t="shared" si="2"/>
        <v>0</v>
      </c>
      <c r="K38" s="13"/>
      <c r="L38" s="1" t="s">
        <v>22</v>
      </c>
      <c r="M38" s="1">
        <f>SUM(M18:M37)</f>
        <v>2</v>
      </c>
      <c r="N38" s="1">
        <f>SUM(N18:N37)</f>
        <v>0</v>
      </c>
      <c r="O38" s="1">
        <f>SUM(O18:O37)</f>
        <v>0</v>
      </c>
      <c r="P38" s="1">
        <f>SUM(P18:P37)</f>
        <v>1</v>
      </c>
      <c r="Q38" s="1">
        <f>SUM(Q18:Q37)</f>
        <v>0</v>
      </c>
      <c r="R38" s="17">
        <f t="shared" si="3"/>
        <v>3</v>
      </c>
      <c r="S38" s="15">
        <f t="shared" si="4"/>
        <v>3</v>
      </c>
    </row>
    <row r="40" spans="1:18" ht="15.7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K40" s="36" t="s">
        <v>81</v>
      </c>
      <c r="L40" s="37"/>
      <c r="M40" s="37"/>
      <c r="N40" s="37"/>
      <c r="O40" s="37"/>
      <c r="P40" s="37"/>
      <c r="Q40" s="37"/>
      <c r="R40" s="38"/>
    </row>
    <row r="41" spans="1:18" ht="15.75">
      <c r="A41" s="4"/>
      <c r="B41" s="4"/>
      <c r="C41" s="4" t="s">
        <v>55</v>
      </c>
      <c r="D41" s="4" t="s">
        <v>56</v>
      </c>
      <c r="E41" s="4" t="s">
        <v>57</v>
      </c>
      <c r="F41" s="4" t="s">
        <v>58</v>
      </c>
      <c r="G41" s="4" t="s">
        <v>28</v>
      </c>
      <c r="H41" s="4" t="s">
        <v>29</v>
      </c>
      <c r="I41" s="4" t="s">
        <v>22</v>
      </c>
      <c r="K41" s="4" t="s">
        <v>1</v>
      </c>
      <c r="L41" s="4" t="s">
        <v>2</v>
      </c>
      <c r="M41" s="5" t="s">
        <v>50</v>
      </c>
      <c r="N41" s="5" t="s">
        <v>51</v>
      </c>
      <c r="O41" s="5" t="s">
        <v>52</v>
      </c>
      <c r="P41" s="5" t="s">
        <v>53</v>
      </c>
      <c r="Q41" s="5" t="s">
        <v>28</v>
      </c>
      <c r="R41" s="5" t="s">
        <v>11</v>
      </c>
    </row>
    <row r="42" spans="1:18" ht="15.75">
      <c r="A42" s="1">
        <v>302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aca="true" t="shared" si="6" ref="I42:I59">SUM(C42:H42)</f>
        <v>0</v>
      </c>
      <c r="K42" s="1">
        <v>624</v>
      </c>
      <c r="L42" s="1" t="s">
        <v>43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303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6"/>
        <v>0</v>
      </c>
      <c r="K43" s="1">
        <v>721</v>
      </c>
      <c r="L43" s="1" t="s">
        <v>44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>SUM(M43:Q43)</f>
        <v>0</v>
      </c>
    </row>
    <row r="44" spans="1:18" ht="15.75">
      <c r="A44" s="1">
        <v>304</v>
      </c>
      <c r="B44" s="1" t="s">
        <v>61</v>
      </c>
      <c r="C44" s="1">
        <v>1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f t="shared" si="6"/>
        <v>2</v>
      </c>
      <c r="K44" s="1"/>
      <c r="L44" s="1" t="s">
        <v>22</v>
      </c>
      <c r="M44" s="1">
        <f aca="true" t="shared" si="7" ref="M44:R44">SUM(M42:M43)</f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</row>
    <row r="45" spans="1:9" ht="15.75">
      <c r="A45" s="1">
        <v>305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6"/>
        <v>0</v>
      </c>
    </row>
    <row r="46" spans="1:18" ht="15.75">
      <c r="A46" s="1">
        <v>309</v>
      </c>
      <c r="B46" s="1" t="s">
        <v>63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6"/>
        <v>1</v>
      </c>
      <c r="K46" s="36" t="s">
        <v>82</v>
      </c>
      <c r="L46" s="37"/>
      <c r="M46" s="37"/>
      <c r="N46" s="37"/>
      <c r="O46" s="37"/>
      <c r="P46" s="37"/>
      <c r="Q46" s="37"/>
      <c r="R46" s="38"/>
    </row>
    <row r="47" spans="1:18" ht="15.75">
      <c r="A47" s="1">
        <v>310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6"/>
        <v>0</v>
      </c>
      <c r="K47" s="4" t="s">
        <v>1</v>
      </c>
      <c r="L47" s="4" t="s">
        <v>2</v>
      </c>
      <c r="M47" s="5" t="s">
        <v>50</v>
      </c>
      <c r="N47" s="5" t="s">
        <v>51</v>
      </c>
      <c r="O47" s="5" t="s">
        <v>52</v>
      </c>
      <c r="P47" s="5" t="s">
        <v>53</v>
      </c>
      <c r="Q47" s="5" t="s">
        <v>28</v>
      </c>
      <c r="R47" s="5" t="s">
        <v>11</v>
      </c>
    </row>
    <row r="48" spans="1:18" ht="15.75">
      <c r="A48" s="1">
        <v>311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6"/>
        <v>0</v>
      </c>
      <c r="K48" s="1">
        <v>532</v>
      </c>
      <c r="L48" s="1" t="s">
        <v>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SUM(M48:Q48)</f>
        <v>0</v>
      </c>
    </row>
    <row r="49" spans="1:18" ht="15.75">
      <c r="A49" s="1">
        <v>312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6"/>
        <v>0</v>
      </c>
      <c r="K49" s="1"/>
      <c r="L49" s="1" t="s">
        <v>22</v>
      </c>
      <c r="M49" s="1">
        <f aca="true" t="shared" si="8" ref="M49:R49">SUM(M42:M48)</f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</row>
    <row r="50" spans="1:9" ht="15.75">
      <c r="A50" s="1">
        <v>313</v>
      </c>
      <c r="B50" s="1" t="s">
        <v>67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6"/>
        <v>0</v>
      </c>
    </row>
    <row r="51" spans="1:9" ht="15.75">
      <c r="A51" s="1">
        <v>505</v>
      </c>
      <c r="B51" s="1" t="s">
        <v>68</v>
      </c>
      <c r="C51" s="1">
        <v>0</v>
      </c>
      <c r="D51" s="1">
        <v>1</v>
      </c>
      <c r="E51" s="1">
        <v>1</v>
      </c>
      <c r="F51" s="1">
        <v>1</v>
      </c>
      <c r="G51" s="1">
        <v>0</v>
      </c>
      <c r="H51" s="1">
        <v>0</v>
      </c>
      <c r="I51" s="1">
        <f t="shared" si="6"/>
        <v>3</v>
      </c>
    </row>
    <row r="52" spans="1:9" ht="15.75">
      <c r="A52" s="1">
        <v>601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6"/>
        <v>0</v>
      </c>
    </row>
    <row r="53" spans="1:18" ht="15.75">
      <c r="A53" s="1">
        <v>602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6"/>
        <v>0</v>
      </c>
      <c r="L53" s="30" t="s">
        <v>78</v>
      </c>
      <c r="M53" s="30"/>
      <c r="N53" s="30"/>
      <c r="O53" s="30"/>
      <c r="P53" s="30"/>
      <c r="Q53" s="30"/>
      <c r="R53" s="30"/>
    </row>
    <row r="54" spans="1:18" ht="15.75">
      <c r="A54" s="1">
        <v>603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6"/>
        <v>0</v>
      </c>
      <c r="L54" s="30" t="s">
        <v>129</v>
      </c>
      <c r="M54" s="30"/>
      <c r="N54" s="30"/>
      <c r="O54" s="30"/>
      <c r="P54" s="30"/>
      <c r="Q54" s="30"/>
      <c r="R54" s="30"/>
    </row>
    <row r="55" spans="1:18" ht="15.75">
      <c r="A55" s="1">
        <v>604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L55" s="31" t="s">
        <v>130</v>
      </c>
      <c r="M55" s="31"/>
      <c r="N55" s="31"/>
      <c r="O55" s="31"/>
      <c r="P55" s="31"/>
      <c r="Q55" s="31"/>
      <c r="R55" s="31"/>
    </row>
    <row r="56" spans="1:9" ht="15.75">
      <c r="A56" s="1">
        <v>608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701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702</v>
      </c>
      <c r="B58" s="1" t="s">
        <v>75</v>
      </c>
      <c r="C58" s="1">
        <v>2</v>
      </c>
      <c r="D58" s="1">
        <v>0</v>
      </c>
      <c r="E58" s="1">
        <v>2</v>
      </c>
      <c r="F58" s="1">
        <v>0</v>
      </c>
      <c r="G58" s="1">
        <v>0</v>
      </c>
      <c r="H58" s="1">
        <v>0</v>
      </c>
      <c r="I58" s="1">
        <f t="shared" si="6"/>
        <v>4</v>
      </c>
    </row>
    <row r="59" spans="1:9" ht="15.75">
      <c r="A59" s="1">
        <v>705</v>
      </c>
      <c r="B59" s="1" t="s">
        <v>76</v>
      </c>
      <c r="C59" s="1">
        <v>2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3</v>
      </c>
    </row>
    <row r="60" spans="1:9" ht="15.75">
      <c r="A60" s="1"/>
      <c r="B60" s="1" t="s">
        <v>22</v>
      </c>
      <c r="C60" s="1">
        <f aca="true" t="shared" si="9" ref="C60:I60">SUM(C42:C59)</f>
        <v>6</v>
      </c>
      <c r="D60" s="1">
        <f t="shared" si="9"/>
        <v>2</v>
      </c>
      <c r="E60" s="1">
        <f t="shared" si="9"/>
        <v>4</v>
      </c>
      <c r="F60" s="1">
        <f t="shared" si="9"/>
        <v>1</v>
      </c>
      <c r="G60" s="1">
        <f t="shared" si="9"/>
        <v>0</v>
      </c>
      <c r="H60" s="1">
        <f t="shared" si="9"/>
        <v>0</v>
      </c>
      <c r="I60" s="1">
        <f t="shared" si="9"/>
        <v>13</v>
      </c>
    </row>
  </sheetData>
  <sheetProtection/>
  <mergeCells count="10">
    <mergeCell ref="A16:J16"/>
    <mergeCell ref="K16:S16"/>
    <mergeCell ref="L53:R53"/>
    <mergeCell ref="L54:R54"/>
    <mergeCell ref="L55:R55"/>
    <mergeCell ref="A1:R1"/>
    <mergeCell ref="A2:K2"/>
    <mergeCell ref="A40:I40"/>
    <mergeCell ref="K40:R40"/>
    <mergeCell ref="K46:R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2019-10-14T08:09:03Z</dcterms:created>
  <dcterms:modified xsi:type="dcterms:W3CDTF">2021-12-21T02:43:27Z</dcterms:modified>
  <cp:category/>
  <cp:version/>
  <cp:contentType/>
  <cp:contentStatus/>
</cp:coreProperties>
</file>