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60" windowHeight="7572" firstSheet="4" activeTab="9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-外國" sheetId="7" r:id="rId7"/>
    <sheet name="16雙聯學位-中國" sheetId="8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工作表4" sheetId="17" r:id="rId17"/>
  </sheets>
  <definedNames/>
  <calcPr fullCalcOnLoad="1"/>
</workbook>
</file>

<file path=xl/sharedStrings.xml><?xml version="1.0" encoding="utf-8"?>
<sst xmlns="http://schemas.openxmlformats.org/spreadsheetml/2006/main" count="2237" uniqueCount="140">
  <si>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</si>
  <si>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</si>
  <si>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</si>
  <si>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</si>
  <si>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</si>
  <si>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</si>
  <si>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</si>
  <si>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</si>
  <si>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</si>
  <si>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</si>
  <si>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</si>
  <si>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</si>
  <si>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</si>
  <si>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</si>
  <si>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</si>
  <si>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</si>
  <si>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</si>
  <si>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</si>
  <si>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管理博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</si>
  <si>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</si>
  <si>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</si>
  <si>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</si>
  <si>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</si>
  <si>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</si>
  <si>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</si>
  <si>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</si>
  <si>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</si>
  <si>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</si>
  <si>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</si>
  <si>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</si>
  <si>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</si>
  <si>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</si>
  <si>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</si>
  <si>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</si>
  <si>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</si>
  <si>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</si>
  <si>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</si>
  <si>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</si>
  <si>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</si>
  <si>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</si>
  <si>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</si>
  <si>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</si>
  <si>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</si>
  <si>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</si>
  <si>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</si>
  <si>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</si>
  <si>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</si>
  <si>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</si>
  <si>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</si>
  <si>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</si>
  <si>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</si>
  <si>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</si>
  <si>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</si>
  <si>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</si>
  <si>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</si>
  <si>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</si>
  <si>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</si>
  <si>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</si>
  <si>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</si>
  <si>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</si>
  <si>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</si>
  <si>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</si>
  <si>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</si>
  <si>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</si>
  <si>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</si>
  <si>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</si>
  <si>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</si>
  <si>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</si>
  <si>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</si>
  <si>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</si>
  <si>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</si>
  <si>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</si>
  <si>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</si>
  <si>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</si>
  <si>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</si>
  <si>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</si>
  <si>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</si>
  <si>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</si>
  <si>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備註：</t>
  </si>
  <si>
    <t>男生人數：0  女生人數：0</t>
  </si>
  <si>
    <t>學生總數：0</t>
  </si>
  <si>
    <t>現役軍人碩士在職專班</t>
  </si>
  <si>
    <t>越南境外碩士在職專班</t>
  </si>
  <si>
    <t xml:space="preserve"> </t>
  </si>
  <si>
    <t>備註：交換學生（48）</t>
  </si>
  <si>
    <t>備註：外國學生申請入學（27）、境外專班（61）</t>
  </si>
  <si>
    <t>備註：陸生分發(54)、陸生轉學生(58)、碩士境外專班(61)</t>
  </si>
  <si>
    <t>備註：不含選讀生、交換生、外籍生、陸生、僑生、港澳生、雙聯生</t>
  </si>
  <si>
    <t>延三</t>
  </si>
  <si>
    <t xml:space="preserve"> </t>
  </si>
  <si>
    <t>延三</t>
  </si>
  <si>
    <t>A21</t>
  </si>
  <si>
    <t>醫學研究所</t>
  </si>
  <si>
    <t>碩五</t>
  </si>
  <si>
    <t>學生總數：2</t>
  </si>
  <si>
    <t>男生人數：2女生人數：0</t>
  </si>
  <si>
    <t>元智大學 110 學年度 第1學期 雙聯學位生(53) 人數概況表      製作日期：2021/11/1</t>
  </si>
  <si>
    <t>學生總數：51</t>
  </si>
  <si>
    <t>元智大學 111 學年度 第1學期 全校人數不含外籍生 人數概況表      製作日期：2022/10/18</t>
  </si>
  <si>
    <t>元智大學111學年度 第1學期 全校人數 人數概況表    製作日期：2022/10/18</t>
  </si>
  <si>
    <t>男生人數：4924  女生人數：3720</t>
  </si>
  <si>
    <t>學生總數：8644</t>
  </si>
  <si>
    <t>男生人數：18 女生人數：31</t>
  </si>
  <si>
    <t>學生總數：49</t>
  </si>
  <si>
    <t>男生人數：34女生人數：31</t>
  </si>
  <si>
    <t>學生總數：65</t>
  </si>
  <si>
    <t>男生人數：24 女生人數：35</t>
  </si>
  <si>
    <t>學生總數：59</t>
  </si>
  <si>
    <t>學生總數：4</t>
  </si>
  <si>
    <t>男生人數：4  女生人數：0</t>
  </si>
  <si>
    <t>學生總數：1</t>
  </si>
  <si>
    <t>男生人數：1  女生人數：0</t>
  </si>
  <si>
    <t>學生總數：58</t>
  </si>
  <si>
    <t>男生人數：24  女生人數：34</t>
  </si>
  <si>
    <t>學生總數：6</t>
  </si>
  <si>
    <t>男生人數：4女生人數：2</t>
  </si>
  <si>
    <t>男生人數：264女生人數：279</t>
  </si>
  <si>
    <t>學生總數：543</t>
  </si>
  <si>
    <t>男生人數：29女生人數：22</t>
  </si>
  <si>
    <t>學生總數：21</t>
  </si>
  <si>
    <t>男生人數：14女生人數：7</t>
  </si>
  <si>
    <t>學生總數：45</t>
  </si>
  <si>
    <t>男生人數：24女生人數：21</t>
  </si>
  <si>
    <t>元智大學111 學年度 第1學期 陸生人數概況表   製作日期：2022/10/18</t>
  </si>
  <si>
    <t>元智大學111學年度 第1學期 校際選課生(46) 人數概況表      製作日期：2022/10/18</t>
  </si>
  <si>
    <t>元智大學 111學年度 第1學期 交換生(48) 人數概況表      製作日期：2022/10/18</t>
  </si>
  <si>
    <t>元智大學 111學年度 第1學期 外籍生(27) 人數概況表      製作日期：2022/10/18</t>
  </si>
  <si>
    <t>元智大學 111 學年度 第1學期 雙聯學位生(53) 人數概況表      製作日期：2022/10/18</t>
  </si>
  <si>
    <t>元智大學 111 學年度 第1學期 僑生(26) 人數概況表      製作日期：2022/10/18</t>
  </si>
  <si>
    <t>元智大學 111 學年度 第1學期 港澳生(09)  人數概況表      製作日期：2022/10/18</t>
  </si>
  <si>
    <t>元智大學 111 學年度 第1學期 原住民學生(aborigines) 人數概況表      製作日期：2022/10/18</t>
  </si>
  <si>
    <t>元智大學 111 學年度 第1學期 派外人員子女學生(28) 人數概況表      製作日期：2022/10/18</t>
  </si>
  <si>
    <t>元智大學 111 學年度 第1學期 退伍軍人學生(38) 人數概況表      製作日期：2022/10/18</t>
  </si>
  <si>
    <t>元智大學 111 學年度 第1學期 身心障礙學生(36) 人數概況表      製作日期：2022/10/18</t>
  </si>
  <si>
    <t>元智大學 111 學年度 第1學期 離島外加學生(39) 人數概況表      製作日期：2022/10/18</t>
  </si>
  <si>
    <t>元智大學111 學年度 第1學期  交換研習生（3+1陸生）(57) 人數概況表      製作日期：2022/10/18</t>
  </si>
  <si>
    <t>學生總數：7983</t>
  </si>
  <si>
    <t>男生人數：4590女生人數：3393</t>
  </si>
  <si>
    <t>備註：</t>
  </si>
  <si>
    <t>備註：含一般管入學 7人（博1+碩3+學2）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</si>
</sst>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.75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 applyProtection="1">
      <alignment vertical="top"/>
      <protection locked="0"/>
    </xf>
    <xf numFmtId="0" fontId="2" fillId="0" borderId="16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" fillId="0" borderId="0" xfId="0" applyNumberFormat="1" applyFont="1" applyAlignment="1" applyProtection="1">
      <alignment vertical="top"/>
      <protection locked="0"/>
    </xf>
    <xf numFmtId="0" fontId="0" fillId="33" borderId="10" xfId="0" applyFill="1" applyBorder="1" applyAlignment="1">
      <alignment vertical="center"/>
    </xf>
    <xf numFmtId="0" fontId="3" fillId="0" borderId="17" xfId="0" applyFont="1" applyBorder="1" applyAlignment="1" applyProtection="1">
      <alignment vertical="top"/>
      <protection locked="0"/>
    </xf>
    <xf numFmtId="0" fontId="3" fillId="0" borderId="17" xfId="0" applyNumberFormat="1" applyFont="1" applyBorder="1" applyAlignment="1" applyProtection="1">
      <alignment vertical="top"/>
      <protection locked="0"/>
    </xf>
    <xf numFmtId="0" fontId="3" fillId="0" borderId="18" xfId="0" applyNumberFormat="1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vertical="top"/>
      <protection locked="0"/>
    </xf>
    <xf numFmtId="0" fontId="3" fillId="0" borderId="16" xfId="0" applyNumberFormat="1" applyFont="1" applyBorder="1" applyAlignment="1" applyProtection="1">
      <alignment vertical="top"/>
      <protection locked="0"/>
    </xf>
    <xf numFmtId="0" fontId="0" fillId="34" borderId="19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48" sqref="E48"/>
    </sheetView>
  </sheetViews>
  <sheetFormatPr defaultColWidth="9.00390625" defaultRowHeight="15.75"/>
  <cols>
    <col min="2" max="2" width="16.125" style="0" bestFit="1" customWidth="1"/>
    <col min="11" max="11" width="12.625" style="0" customWidth="1"/>
  </cols>
  <sheetData>
    <row r="1" spans="1:18" ht="15.75">
      <c r="A1" s="47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8" ht="15.75">
      <c r="A4" s="1">
        <v>352</v>
      </c>
      <c r="B4" s="1" t="s">
        <v>12</v>
      </c>
      <c r="C4" s="1">
        <v>5</v>
      </c>
      <c r="D4" s="1">
        <v>4</v>
      </c>
      <c r="E4" s="1">
        <v>1</v>
      </c>
      <c r="F4" s="1">
        <v>3</v>
      </c>
      <c r="G4" s="1">
        <v>3</v>
      </c>
      <c r="H4" s="1">
        <v>1</v>
      </c>
      <c r="I4" s="1">
        <f>0</f>
        <v>0</v>
      </c>
      <c r="J4" s="1">
        <f>0</f>
        <v>0</v>
      </c>
      <c r="K4" s="1">
        <f aca="true" t="shared" si="0" ref="K4:K13">SUM(C4:J4)</f>
        <v>17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1</v>
      </c>
      <c r="D5" s="1">
        <v>3</v>
      </c>
      <c r="E5" s="1">
        <v>5</v>
      </c>
      <c r="F5" s="1">
        <v>3</v>
      </c>
      <c r="G5" s="1">
        <v>5</v>
      </c>
      <c r="H5" s="1">
        <f>0</f>
        <v>0</v>
      </c>
      <c r="I5" s="1">
        <f>0</f>
        <v>0</v>
      </c>
      <c r="J5" s="1">
        <f>0</f>
        <v>0</v>
      </c>
      <c r="K5" s="1">
        <f t="shared" si="0"/>
        <v>17</v>
      </c>
      <c r="M5" s="6"/>
      <c r="N5" s="6"/>
      <c r="O5" s="6"/>
      <c r="P5" s="6"/>
      <c r="Q5" s="6"/>
      <c r="R5" s="6"/>
    </row>
    <row r="6" spans="1:18" ht="15.75">
      <c r="A6" s="1">
        <v>355</v>
      </c>
      <c r="B6" s="1" t="s">
        <v>14</v>
      </c>
      <c r="C6" s="1">
        <v>5</v>
      </c>
      <c r="D6" s="1">
        <v>8</v>
      </c>
      <c r="E6" s="1">
        <v>3</v>
      </c>
      <c r="F6" s="1">
        <v>2</v>
      </c>
      <c r="G6" s="1">
        <v>4</v>
      </c>
      <c r="H6" s="1">
        <v>5</v>
      </c>
      <c r="I6" s="1">
        <f>0</f>
        <v>0</v>
      </c>
      <c r="J6" s="1">
        <f>0</f>
        <v>0</v>
      </c>
      <c r="K6" s="1">
        <f t="shared" si="0"/>
        <v>27</v>
      </c>
      <c r="M6" s="6"/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1</v>
      </c>
      <c r="D7" s="1">
        <v>4</v>
      </c>
      <c r="E7" s="1">
        <v>2</v>
      </c>
      <c r="F7" s="1">
        <v>1</v>
      </c>
      <c r="G7" s="1">
        <v>2</v>
      </c>
      <c r="H7" s="1">
        <v>1</v>
      </c>
      <c r="I7" s="1">
        <v>1</v>
      </c>
      <c r="J7" s="1">
        <f>0</f>
        <v>0</v>
      </c>
      <c r="K7" s="1">
        <f t="shared" si="0"/>
        <v>12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2</v>
      </c>
      <c r="D8" s="1">
        <v>4</v>
      </c>
      <c r="E8" s="1">
        <v>1</v>
      </c>
      <c r="F8" s="1">
        <v>5</v>
      </c>
      <c r="G8" s="1">
        <v>3</v>
      </c>
      <c r="H8" s="1">
        <v>4</v>
      </c>
      <c r="I8" s="1">
        <v>2</v>
      </c>
      <c r="J8" s="1">
        <f>0</f>
        <v>0</v>
      </c>
      <c r="K8" s="1">
        <f t="shared" si="0"/>
        <v>21</v>
      </c>
      <c r="M8" s="6"/>
      <c r="N8" s="6"/>
      <c r="O8" s="6"/>
      <c r="P8" s="6"/>
      <c r="Q8" s="6"/>
      <c r="R8" s="6"/>
    </row>
    <row r="9" spans="1:18" ht="15.75">
      <c r="A9" s="1">
        <v>361</v>
      </c>
      <c r="B9" s="1" t="s">
        <v>17</v>
      </c>
      <c r="C9" s="1">
        <v>1</v>
      </c>
      <c r="D9" s="1">
        <v>1</v>
      </c>
      <c r="E9" s="1">
        <v>1</v>
      </c>
      <c r="F9" s="1">
        <f>0</f>
        <v>0</v>
      </c>
      <c r="G9" s="1">
        <f>0</f>
        <v>0</v>
      </c>
      <c r="H9" s="1">
        <f>0</f>
        <v>0</v>
      </c>
      <c r="I9" s="1">
        <f>0</f>
        <v>0</v>
      </c>
      <c r="J9" s="1">
        <f>0</f>
        <v>0</v>
      </c>
      <c r="K9" s="1">
        <f t="shared" si="0"/>
        <v>3</v>
      </c>
      <c r="M9" s="6"/>
      <c r="N9" s="6"/>
      <c r="O9" s="6" t="s">
        <v>89</v>
      </c>
      <c r="P9" s="6"/>
      <c r="Q9" s="6"/>
      <c r="R9" s="6"/>
    </row>
    <row r="10" spans="1:18" ht="15.75">
      <c r="A10" s="1">
        <v>554</v>
      </c>
      <c r="B10" s="1" t="s">
        <v>18</v>
      </c>
      <c r="C10" s="1">
        <v>14</v>
      </c>
      <c r="D10" s="1">
        <v>11</v>
      </c>
      <c r="E10" s="1">
        <v>9</v>
      </c>
      <c r="F10" s="1">
        <v>13</v>
      </c>
      <c r="G10" s="1">
        <v>8</v>
      </c>
      <c r="H10" s="1">
        <v>10</v>
      </c>
      <c r="I10" s="1">
        <v>10</v>
      </c>
      <c r="J10" s="1">
        <f>0</f>
        <v>0</v>
      </c>
      <c r="K10" s="1">
        <f t="shared" si="0"/>
        <v>75</v>
      </c>
      <c r="M10" s="6"/>
      <c r="N10" s="6"/>
      <c r="O10" s="6"/>
      <c r="P10" s="6"/>
      <c r="Q10" s="6"/>
      <c r="R10" s="6"/>
    </row>
    <row r="11" spans="1:18" ht="15.75">
      <c r="A11" s="1">
        <v>656</v>
      </c>
      <c r="B11" s="1" t="s">
        <v>19</v>
      </c>
      <c r="C11" s="1">
        <v>4</v>
      </c>
      <c r="D11" s="1">
        <v>6</v>
      </c>
      <c r="E11" s="1">
        <v>4</v>
      </c>
      <c r="F11" s="1">
        <v>5</v>
      </c>
      <c r="G11" s="1">
        <v>5</v>
      </c>
      <c r="H11" s="1">
        <v>2</v>
      </c>
      <c r="I11" s="1">
        <v>1</v>
      </c>
      <c r="J11" s="1">
        <f>0</f>
        <v>0</v>
      </c>
      <c r="K11" s="1">
        <f t="shared" si="0"/>
        <v>27</v>
      </c>
      <c r="M11" s="6"/>
      <c r="N11" s="6"/>
      <c r="O11" s="6"/>
      <c r="P11" s="6"/>
      <c r="Q11" s="6"/>
      <c r="R11" s="6"/>
    </row>
    <row r="12" spans="1:18" ht="15.75">
      <c r="A12" s="1">
        <v>751</v>
      </c>
      <c r="B12" s="1" t="s">
        <v>20</v>
      </c>
      <c r="C12" s="1">
        <v>1</v>
      </c>
      <c r="D12" s="1">
        <v>4</v>
      </c>
      <c r="E12" s="1">
        <v>5</v>
      </c>
      <c r="F12" s="1">
        <v>3</v>
      </c>
      <c r="G12" s="1">
        <v>1</v>
      </c>
      <c r="H12" s="1">
        <v>1</v>
      </c>
      <c r="I12" s="1">
        <v>1</v>
      </c>
      <c r="J12" s="1">
        <f>0</f>
        <v>0</v>
      </c>
      <c r="K12" s="1">
        <f t="shared" si="0"/>
        <v>16</v>
      </c>
      <c r="M12" s="6"/>
      <c r="N12" s="6"/>
      <c r="O12" s="6"/>
      <c r="P12" s="6"/>
      <c r="Q12" s="6"/>
      <c r="R12" s="6"/>
    </row>
    <row r="13" spans="1:18" ht="15.75">
      <c r="A13" s="1">
        <v>754</v>
      </c>
      <c r="B13" s="1" t="s">
        <v>21</v>
      </c>
      <c r="C13" s="1">
        <v>3</v>
      </c>
      <c r="D13" s="1">
        <v>4</v>
      </c>
      <c r="E13" s="1">
        <v>4</v>
      </c>
      <c r="F13" s="1">
        <v>3</v>
      </c>
      <c r="G13" s="1">
        <v>1</v>
      </c>
      <c r="H13" s="1">
        <v>2</v>
      </c>
      <c r="I13" s="1">
        <f>0</f>
        <v>0</v>
      </c>
      <c r="J13" s="1">
        <v>1</v>
      </c>
      <c r="K13" s="1">
        <f t="shared" si="0"/>
        <v>18</v>
      </c>
      <c r="M13" s="6"/>
      <c r="N13" s="6"/>
      <c r="O13" s="6"/>
      <c r="P13" s="6"/>
      <c r="Q13" s="6"/>
      <c r="R13" s="6"/>
    </row>
    <row r="14" spans="1:18" ht="15.75">
      <c r="A14" s="1"/>
      <c r="B14" s="1" t="s">
        <v>22</v>
      </c>
      <c r="C14" s="1">
        <f aca="true" t="shared" si="1" ref="C14:K14">SUM(C4:C13)</f>
        <v>37</v>
      </c>
      <c r="D14" s="1">
        <f t="shared" si="1"/>
        <v>49</v>
      </c>
      <c r="E14" s="1">
        <f t="shared" si="1"/>
        <v>35</v>
      </c>
      <c r="F14" s="1">
        <f t="shared" si="1"/>
        <v>38</v>
      </c>
      <c r="G14" s="1">
        <f t="shared" si="1"/>
        <v>32</v>
      </c>
      <c r="H14" s="1">
        <f t="shared" si="1"/>
        <v>26</v>
      </c>
      <c r="I14" s="1">
        <f t="shared" si="1"/>
        <v>15</v>
      </c>
      <c r="J14" s="1">
        <f t="shared" si="1"/>
        <v>1</v>
      </c>
      <c r="K14" s="1">
        <f t="shared" si="1"/>
        <v>233</v>
      </c>
      <c r="M14" s="6"/>
      <c r="N14" s="6"/>
      <c r="O14" s="6"/>
      <c r="P14" s="6"/>
      <c r="Q14" s="6"/>
      <c r="R14" s="6"/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21" t="s">
        <v>29</v>
      </c>
      <c r="I17" s="5" t="s">
        <v>29</v>
      </c>
      <c r="J17" s="9" t="s">
        <v>11</v>
      </c>
      <c r="K17" s="11" t="s">
        <v>1</v>
      </c>
      <c r="L17" s="5" t="s">
        <v>2</v>
      </c>
      <c r="M17" s="5" t="s">
        <v>50</v>
      </c>
      <c r="N17" s="5" t="s">
        <v>51</v>
      </c>
      <c r="O17" s="5" t="s">
        <v>52</v>
      </c>
      <c r="P17" s="5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2" t="s">
        <v>30</v>
      </c>
      <c r="C18" s="8">
        <v>4</v>
      </c>
      <c r="D18" s="8">
        <v>9</v>
      </c>
      <c r="E18" s="8">
        <v>1</v>
      </c>
      <c r="F18" s="8">
        <v>4</v>
      </c>
      <c r="G18" s="8">
        <v>4</v>
      </c>
      <c r="H18" s="8">
        <f>0</f>
        <v>0</v>
      </c>
      <c r="I18" s="8">
        <f>0</f>
        <v>0</v>
      </c>
      <c r="J18" s="10">
        <f>SUM(C18:I18)</f>
        <v>22</v>
      </c>
      <c r="K18" s="12">
        <v>322</v>
      </c>
      <c r="L18" s="7" t="s">
        <v>30</v>
      </c>
      <c r="M18" s="8">
        <v>11</v>
      </c>
      <c r="N18" s="8">
        <v>15</v>
      </c>
      <c r="O18" s="8">
        <v>5</v>
      </c>
      <c r="P18" s="8">
        <f>0</f>
        <v>0</v>
      </c>
      <c r="Q18" s="10">
        <v>0</v>
      </c>
      <c r="R18" s="17">
        <f>SUM(M18:Q18)</f>
        <v>31</v>
      </c>
      <c r="S18" s="15">
        <f>R18+J18</f>
        <v>53</v>
      </c>
    </row>
    <row r="19" spans="1:19" ht="15.75">
      <c r="A19" s="1">
        <v>323</v>
      </c>
      <c r="B19" s="1" t="s">
        <v>31</v>
      </c>
      <c r="C19" s="8">
        <v>9</v>
      </c>
      <c r="D19" s="8">
        <v>4</v>
      </c>
      <c r="E19" s="8">
        <v>3</v>
      </c>
      <c r="F19" s="8">
        <v>6</v>
      </c>
      <c r="G19" s="8">
        <v>4</v>
      </c>
      <c r="H19" s="8">
        <v>4</v>
      </c>
      <c r="I19" s="8">
        <f>0</f>
        <v>0</v>
      </c>
      <c r="J19" s="10">
        <f aca="true" t="shared" si="2" ref="J19:J38">SUM(C19:I19)</f>
        <v>30</v>
      </c>
      <c r="K19" s="13">
        <v>323</v>
      </c>
      <c r="L19" s="1" t="s">
        <v>31</v>
      </c>
      <c r="M19" s="8">
        <v>32</v>
      </c>
      <c r="N19" s="8">
        <v>15</v>
      </c>
      <c r="O19" s="8">
        <v>4</v>
      </c>
      <c r="P19" s="8">
        <f>0</f>
        <v>0</v>
      </c>
      <c r="Q19" s="10">
        <v>0</v>
      </c>
      <c r="R19" s="17">
        <f aca="true" t="shared" si="3" ref="R19:R37">SUM(M19:Q19)</f>
        <v>51</v>
      </c>
      <c r="S19" s="15">
        <f aca="true" t="shared" si="4" ref="S19:S38">R19+J19</f>
        <v>81</v>
      </c>
    </row>
    <row r="20" spans="1:19" ht="15.75">
      <c r="A20" s="1">
        <v>325</v>
      </c>
      <c r="B20" s="1" t="s">
        <v>32</v>
      </c>
      <c r="C20" s="8">
        <v>30</v>
      </c>
      <c r="D20" s="8">
        <v>26</v>
      </c>
      <c r="E20" s="8">
        <v>16</v>
      </c>
      <c r="F20" s="8">
        <v>18</v>
      </c>
      <c r="G20" s="8">
        <v>7</v>
      </c>
      <c r="H20" s="8">
        <v>4</v>
      </c>
      <c r="I20" s="8">
        <v>1</v>
      </c>
      <c r="J20" s="10">
        <f t="shared" si="2"/>
        <v>102</v>
      </c>
      <c r="K20" s="13">
        <v>325</v>
      </c>
      <c r="L20" s="1" t="s">
        <v>32</v>
      </c>
      <c r="M20" s="8">
        <v>47</v>
      </c>
      <c r="N20" s="8">
        <v>38</v>
      </c>
      <c r="O20" s="8">
        <v>12</v>
      </c>
      <c r="P20" s="8">
        <v>8</v>
      </c>
      <c r="Q20" s="10">
        <v>0</v>
      </c>
      <c r="R20" s="17">
        <f t="shared" si="3"/>
        <v>105</v>
      </c>
      <c r="S20" s="15">
        <f t="shared" si="4"/>
        <v>207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5</v>
      </c>
      <c r="N21" s="8">
        <v>2</v>
      </c>
      <c r="O21" s="8">
        <f>0</f>
        <v>0</v>
      </c>
      <c r="P21" s="8">
        <f>0</f>
        <v>0</v>
      </c>
      <c r="Q21" s="10">
        <v>0</v>
      </c>
      <c r="R21" s="17">
        <f t="shared" si="3"/>
        <v>7</v>
      </c>
      <c r="S21" s="15">
        <f t="shared" si="4"/>
        <v>7</v>
      </c>
    </row>
    <row r="22" spans="1:19" ht="15.75">
      <c r="A22" s="1">
        <v>331</v>
      </c>
      <c r="B22" s="1" t="s">
        <v>34</v>
      </c>
      <c r="C22" s="8">
        <v>3</v>
      </c>
      <c r="D22" s="8">
        <v>6</v>
      </c>
      <c r="E22" s="8">
        <f>0</f>
        <v>0</v>
      </c>
      <c r="F22" s="8">
        <v>4</v>
      </c>
      <c r="G22" s="8">
        <v>2</v>
      </c>
      <c r="H22" s="8">
        <f>0</f>
        <v>0</v>
      </c>
      <c r="I22" s="8">
        <v>1</v>
      </c>
      <c r="J22" s="10">
        <f t="shared" si="2"/>
        <v>16</v>
      </c>
      <c r="K22" s="13">
        <v>331</v>
      </c>
      <c r="L22" s="1" t="s">
        <v>34</v>
      </c>
      <c r="M22" s="8">
        <v>35</v>
      </c>
      <c r="N22" s="8">
        <v>24</v>
      </c>
      <c r="O22" s="8">
        <v>18</v>
      </c>
      <c r="P22" s="8">
        <v>12</v>
      </c>
      <c r="Q22" s="10">
        <v>0</v>
      </c>
      <c r="R22" s="17">
        <f t="shared" si="3"/>
        <v>89</v>
      </c>
      <c r="S22" s="15">
        <f t="shared" si="4"/>
        <v>105</v>
      </c>
    </row>
    <row r="23" spans="1:19" ht="15.75">
      <c r="A23" s="1">
        <v>332</v>
      </c>
      <c r="B23" s="1" t="s">
        <v>35</v>
      </c>
      <c r="C23" s="8">
        <v>4</v>
      </c>
      <c r="D23" s="8">
        <v>7</v>
      </c>
      <c r="E23" s="8">
        <v>1</v>
      </c>
      <c r="F23" s="8">
        <f>0</f>
        <v>0</v>
      </c>
      <c r="G23" s="8">
        <v>2</v>
      </c>
      <c r="H23" s="8">
        <v>1</v>
      </c>
      <c r="I23" s="8">
        <f>0</f>
        <v>0</v>
      </c>
      <c r="J23" s="10">
        <f t="shared" si="2"/>
        <v>15</v>
      </c>
      <c r="K23" s="13">
        <v>332</v>
      </c>
      <c r="L23" s="1" t="s">
        <v>35</v>
      </c>
      <c r="M23" s="8">
        <v>27</v>
      </c>
      <c r="N23" s="8">
        <v>27</v>
      </c>
      <c r="O23" s="8">
        <v>5</v>
      </c>
      <c r="P23" s="8">
        <v>1</v>
      </c>
      <c r="Q23" s="10">
        <v>0</v>
      </c>
      <c r="R23" s="17">
        <f t="shared" si="3"/>
        <v>60</v>
      </c>
      <c r="S23" s="15">
        <f t="shared" si="4"/>
        <v>75</v>
      </c>
    </row>
    <row r="24" spans="1:19" ht="15.75">
      <c r="A24" s="1">
        <v>333</v>
      </c>
      <c r="B24" s="1" t="s">
        <v>36</v>
      </c>
      <c r="C24" s="8">
        <v>2</v>
      </c>
      <c r="D24" s="8">
        <f>0</f>
        <v>0</v>
      </c>
      <c r="E24" s="8">
        <f>0</f>
        <v>0</v>
      </c>
      <c r="F24" s="8">
        <f>0</f>
        <v>0</v>
      </c>
      <c r="G24" s="8">
        <v>1</v>
      </c>
      <c r="H24" s="8">
        <v>1</v>
      </c>
      <c r="I24" s="8">
        <f>0</f>
        <v>0</v>
      </c>
      <c r="J24" s="10">
        <f t="shared" si="2"/>
        <v>4</v>
      </c>
      <c r="K24" s="13">
        <v>333</v>
      </c>
      <c r="L24" s="1" t="s">
        <v>36</v>
      </c>
      <c r="M24" s="8">
        <v>9</v>
      </c>
      <c r="N24" s="8">
        <v>8</v>
      </c>
      <c r="O24" s="8">
        <v>2</v>
      </c>
      <c r="P24" s="8">
        <v>4</v>
      </c>
      <c r="Q24" s="10">
        <v>0</v>
      </c>
      <c r="R24" s="17">
        <f t="shared" si="3"/>
        <v>23</v>
      </c>
      <c r="S24" s="15">
        <f t="shared" si="4"/>
        <v>27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68</v>
      </c>
      <c r="N25" s="8">
        <v>35</v>
      </c>
      <c r="O25" s="8">
        <v>11</v>
      </c>
      <c r="P25" s="8">
        <v>2</v>
      </c>
      <c r="Q25" s="10">
        <v>0</v>
      </c>
      <c r="R25" s="17">
        <f t="shared" si="3"/>
        <v>116</v>
      </c>
      <c r="S25" s="15">
        <f t="shared" si="4"/>
        <v>116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38</v>
      </c>
      <c r="N26" s="8">
        <v>32</v>
      </c>
      <c r="O26" s="8">
        <v>8</v>
      </c>
      <c r="P26" s="8">
        <v>3</v>
      </c>
      <c r="Q26" s="10">
        <v>0</v>
      </c>
      <c r="R26" s="17">
        <f t="shared" si="3"/>
        <v>81</v>
      </c>
      <c r="S26" s="15">
        <f t="shared" si="4"/>
        <v>81</v>
      </c>
    </row>
    <row r="27" spans="1:19" ht="15.75">
      <c r="A27" s="1">
        <v>532</v>
      </c>
      <c r="B27" s="1" t="s">
        <v>39</v>
      </c>
      <c r="C27" s="8">
        <v>62</v>
      </c>
      <c r="D27" s="8">
        <v>67</v>
      </c>
      <c r="E27" s="8">
        <v>5</v>
      </c>
      <c r="F27" s="8">
        <v>8</v>
      </c>
      <c r="G27" s="8">
        <v>7</v>
      </c>
      <c r="H27" s="8">
        <v>4</v>
      </c>
      <c r="I27" s="8">
        <f>0</f>
        <v>0</v>
      </c>
      <c r="J27" s="10">
        <f t="shared" si="2"/>
        <v>153</v>
      </c>
      <c r="K27" s="13">
        <v>532</v>
      </c>
      <c r="L27" s="1" t="s">
        <v>39</v>
      </c>
      <c r="M27" s="8">
        <f>0</f>
        <v>0</v>
      </c>
      <c r="N27" s="8">
        <f>0</f>
        <v>0</v>
      </c>
      <c r="O27" s="8">
        <f>0</f>
        <v>0</v>
      </c>
      <c r="P27" s="8">
        <f>0</f>
        <v>0</v>
      </c>
      <c r="Q27" s="10">
        <v>0</v>
      </c>
      <c r="R27" s="17">
        <f t="shared" si="3"/>
        <v>0</v>
      </c>
      <c r="S27" s="15">
        <f t="shared" si="4"/>
        <v>153</v>
      </c>
    </row>
    <row r="28" spans="1:19" ht="15.75">
      <c r="A28" s="1">
        <v>621</v>
      </c>
      <c r="B28" s="1" t="s">
        <v>40</v>
      </c>
      <c r="C28" s="8">
        <v>5</v>
      </c>
      <c r="D28" s="8">
        <v>6</v>
      </c>
      <c r="E28" s="8">
        <v>3</v>
      </c>
      <c r="F28" s="8">
        <v>4</v>
      </c>
      <c r="G28" s="8">
        <v>2</v>
      </c>
      <c r="H28" s="8">
        <v>1</v>
      </c>
      <c r="I28" s="8">
        <v>0</v>
      </c>
      <c r="J28" s="10">
        <f t="shared" si="2"/>
        <v>21</v>
      </c>
      <c r="K28" s="13">
        <v>621</v>
      </c>
      <c r="L28" s="1" t="s">
        <v>40</v>
      </c>
      <c r="M28" s="8">
        <v>15</v>
      </c>
      <c r="N28" s="8">
        <v>8</v>
      </c>
      <c r="O28" s="8">
        <v>1</v>
      </c>
      <c r="P28" s="8">
        <v>3</v>
      </c>
      <c r="Q28" s="10">
        <v>0</v>
      </c>
      <c r="R28" s="17">
        <f t="shared" si="3"/>
        <v>27</v>
      </c>
      <c r="S28" s="15">
        <f t="shared" si="4"/>
        <v>48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7</v>
      </c>
      <c r="N29" s="8">
        <v>7</v>
      </c>
      <c r="O29" s="8">
        <v>5</v>
      </c>
      <c r="P29" s="8">
        <v>3</v>
      </c>
      <c r="Q29" s="10">
        <v>0</v>
      </c>
      <c r="R29" s="17">
        <f t="shared" si="3"/>
        <v>22</v>
      </c>
      <c r="S29" s="15">
        <f t="shared" si="4"/>
        <v>22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4</v>
      </c>
      <c r="N30" s="8">
        <v>6</v>
      </c>
      <c r="O30" s="8">
        <v>6</v>
      </c>
      <c r="P30" s="8">
        <v>4</v>
      </c>
      <c r="Q30" s="10">
        <v>0</v>
      </c>
      <c r="R30" s="17">
        <f t="shared" si="3"/>
        <v>20</v>
      </c>
      <c r="S30" s="15">
        <f t="shared" si="4"/>
        <v>20</v>
      </c>
    </row>
    <row r="31" spans="1:19" ht="15.75">
      <c r="A31" s="1">
        <v>624</v>
      </c>
      <c r="B31" s="1" t="s">
        <v>43</v>
      </c>
      <c r="C31" s="8">
        <v>17</v>
      </c>
      <c r="D31" s="8">
        <v>13</v>
      </c>
      <c r="E31" s="8">
        <v>6</v>
      </c>
      <c r="F31" s="8">
        <v>2</v>
      </c>
      <c r="G31" s="8">
        <v>1</v>
      </c>
      <c r="H31" s="8">
        <v>5</v>
      </c>
      <c r="I31" s="8">
        <f>0</f>
        <v>0</v>
      </c>
      <c r="J31" s="10">
        <f t="shared" si="2"/>
        <v>44</v>
      </c>
      <c r="K31" s="13">
        <v>624</v>
      </c>
      <c r="L31" s="1" t="s">
        <v>43</v>
      </c>
      <c r="M31" s="8">
        <v>8</v>
      </c>
      <c r="N31" s="8">
        <v>4</v>
      </c>
      <c r="O31" s="8">
        <v>2</v>
      </c>
      <c r="P31" s="8">
        <v>1</v>
      </c>
      <c r="Q31" s="10">
        <v>0</v>
      </c>
      <c r="R31" s="17">
        <f t="shared" si="3"/>
        <v>15</v>
      </c>
      <c r="S31" s="15">
        <f t="shared" si="4"/>
        <v>59</v>
      </c>
    </row>
    <row r="32" spans="1:19" ht="15.75">
      <c r="A32" s="1">
        <v>721</v>
      </c>
      <c r="B32" s="1" t="s">
        <v>44</v>
      </c>
      <c r="C32" s="8">
        <v>19</v>
      </c>
      <c r="D32" s="8">
        <v>18</v>
      </c>
      <c r="E32" s="8">
        <v>5</v>
      </c>
      <c r="F32" s="8">
        <v>1</v>
      </c>
      <c r="G32" s="8">
        <v>2</v>
      </c>
      <c r="H32" s="8">
        <f>0</f>
        <v>0</v>
      </c>
      <c r="I32" s="8">
        <f>0</f>
        <v>0</v>
      </c>
      <c r="J32" s="10">
        <f t="shared" si="2"/>
        <v>45</v>
      </c>
      <c r="K32" s="13">
        <v>721</v>
      </c>
      <c r="L32" s="1" t="s">
        <v>44</v>
      </c>
      <c r="M32" s="8">
        <v>24</v>
      </c>
      <c r="N32" s="8">
        <v>14</v>
      </c>
      <c r="O32" s="8">
        <v>3</v>
      </c>
      <c r="P32" s="8">
        <f>0</f>
        <v>0</v>
      </c>
      <c r="Q32" s="10">
        <v>0</v>
      </c>
      <c r="R32" s="17">
        <f t="shared" si="3"/>
        <v>41</v>
      </c>
      <c r="S32" s="15">
        <f t="shared" si="4"/>
        <v>86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9</v>
      </c>
      <c r="N33" s="8">
        <v>6</v>
      </c>
      <c r="O33" s="8">
        <v>2</v>
      </c>
      <c r="P33" s="8">
        <v>5</v>
      </c>
      <c r="Q33" s="10">
        <v>0</v>
      </c>
      <c r="R33" s="17">
        <f t="shared" si="3"/>
        <v>22</v>
      </c>
      <c r="S33" s="15">
        <f t="shared" si="4"/>
        <v>22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f>0</f>
        <v>0</v>
      </c>
      <c r="N34" s="8">
        <f>0</f>
        <v>0</v>
      </c>
      <c r="O34" s="8">
        <f>0</f>
        <v>0</v>
      </c>
      <c r="P34" s="8">
        <f>0</f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7</v>
      </c>
      <c r="D35" s="8">
        <v>10</v>
      </c>
      <c r="E35" s="8">
        <v>8</v>
      </c>
      <c r="F35" s="8">
        <v>8</v>
      </c>
      <c r="G35" s="8">
        <v>4</v>
      </c>
      <c r="H35" s="8">
        <v>2</v>
      </c>
      <c r="I35" s="8">
        <f>0</f>
        <v>0</v>
      </c>
      <c r="J35" s="10">
        <f t="shared" si="2"/>
        <v>39</v>
      </c>
      <c r="K35" s="13">
        <v>724</v>
      </c>
      <c r="L35" s="1" t="s">
        <v>47</v>
      </c>
      <c r="M35" s="8">
        <v>37</v>
      </c>
      <c r="N35" s="8">
        <v>39</v>
      </c>
      <c r="O35" s="8">
        <v>19</v>
      </c>
      <c r="P35" s="8">
        <v>5</v>
      </c>
      <c r="Q35" s="10">
        <v>0</v>
      </c>
      <c r="R35" s="17">
        <f t="shared" si="3"/>
        <v>100</v>
      </c>
      <c r="S35" s="15">
        <f t="shared" si="4"/>
        <v>139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2</v>
      </c>
      <c r="N36" s="8">
        <v>3</v>
      </c>
      <c r="O36" s="8">
        <f>0</f>
        <v>0</v>
      </c>
      <c r="P36" s="8">
        <f>0</f>
        <v>0</v>
      </c>
      <c r="Q36" s="10">
        <v>0</v>
      </c>
      <c r="R36" s="17">
        <f t="shared" si="3"/>
        <v>5</v>
      </c>
      <c r="S36" s="15">
        <f t="shared" si="4"/>
        <v>5</v>
      </c>
    </row>
    <row r="37" spans="1:19" ht="15.75">
      <c r="A37" s="1"/>
      <c r="B37" s="1"/>
      <c r="C37" s="8"/>
      <c r="D37" s="8"/>
      <c r="E37" s="8"/>
      <c r="F37" s="8"/>
      <c r="G37" s="8"/>
      <c r="H37" s="8"/>
      <c r="I37" s="8"/>
      <c r="J37" s="10"/>
      <c r="K37" s="12" t="s">
        <v>91</v>
      </c>
      <c r="L37" s="1" t="s">
        <v>92</v>
      </c>
      <c r="M37" s="8">
        <v>7</v>
      </c>
      <c r="N37" s="8">
        <v>7</v>
      </c>
      <c r="O37" s="8">
        <f>0</f>
        <v>0</v>
      </c>
      <c r="P37" s="8">
        <f>0</f>
        <v>0</v>
      </c>
      <c r="Q37" s="10">
        <v>0</v>
      </c>
      <c r="R37" s="17">
        <f t="shared" si="3"/>
        <v>14</v>
      </c>
      <c r="S37" s="15">
        <f t="shared" si="4"/>
        <v>14</v>
      </c>
    </row>
    <row r="38" spans="1:19" ht="15.75">
      <c r="A38" s="1"/>
      <c r="B38" s="1" t="s">
        <v>22</v>
      </c>
      <c r="C38" s="1">
        <f aca="true" t="shared" si="5" ref="C38:I38">SUM(C18:C37)</f>
        <v>162</v>
      </c>
      <c r="D38" s="1">
        <f t="shared" si="5"/>
        <v>166</v>
      </c>
      <c r="E38" s="1">
        <f t="shared" si="5"/>
        <v>48</v>
      </c>
      <c r="F38" s="1">
        <f t="shared" si="5"/>
        <v>55</v>
      </c>
      <c r="G38" s="1">
        <f t="shared" si="5"/>
        <v>36</v>
      </c>
      <c r="H38" s="1">
        <f t="shared" si="5"/>
        <v>22</v>
      </c>
      <c r="I38" s="1">
        <f t="shared" si="5"/>
        <v>2</v>
      </c>
      <c r="J38" s="10">
        <f t="shared" si="2"/>
        <v>491</v>
      </c>
      <c r="K38" s="13"/>
      <c r="L38" s="1" t="s">
        <v>22</v>
      </c>
      <c r="M38" s="1">
        <f aca="true" t="shared" si="6" ref="M38:R38">SUM(M18:M37)</f>
        <v>385</v>
      </c>
      <c r="N38" s="1">
        <f t="shared" si="6"/>
        <v>290</v>
      </c>
      <c r="O38" s="1">
        <f t="shared" si="6"/>
        <v>103</v>
      </c>
      <c r="P38" s="1">
        <f t="shared" si="6"/>
        <v>51</v>
      </c>
      <c r="Q38" s="1">
        <f t="shared" si="6"/>
        <v>0</v>
      </c>
      <c r="R38" s="1">
        <f t="shared" si="6"/>
        <v>829</v>
      </c>
      <c r="S38" s="15">
        <f t="shared" si="4"/>
        <v>1320</v>
      </c>
    </row>
    <row r="40" spans="1:19" ht="15.75">
      <c r="A40" s="54" t="s">
        <v>54</v>
      </c>
      <c r="B40" s="55"/>
      <c r="C40" s="55"/>
      <c r="D40" s="55"/>
      <c r="E40" s="55"/>
      <c r="F40" s="55"/>
      <c r="G40" s="55"/>
      <c r="H40" s="55"/>
      <c r="I40" s="55"/>
      <c r="J40" s="56"/>
      <c r="K40" s="22"/>
      <c r="L40" s="51" t="s">
        <v>81</v>
      </c>
      <c r="M40" s="52"/>
      <c r="N40" s="52"/>
      <c r="O40" s="52"/>
      <c r="P40" s="52"/>
      <c r="Q40" s="52"/>
      <c r="R40" s="52"/>
      <c r="S40" s="53"/>
    </row>
    <row r="41" spans="1:19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18" t="s">
        <v>88</v>
      </c>
      <c r="J41" s="4" t="s">
        <v>22</v>
      </c>
      <c r="K41" s="22"/>
      <c r="L41" s="4" t="s">
        <v>1</v>
      </c>
      <c r="M41" s="4" t="s">
        <v>2</v>
      </c>
      <c r="N41" s="5" t="s">
        <v>50</v>
      </c>
      <c r="O41" s="5" t="s">
        <v>51</v>
      </c>
      <c r="P41" s="5" t="s">
        <v>52</v>
      </c>
      <c r="Q41" s="5" t="s">
        <v>53</v>
      </c>
      <c r="R41" s="5" t="s">
        <v>28</v>
      </c>
      <c r="S41" s="5" t="s">
        <v>11</v>
      </c>
    </row>
    <row r="42" spans="1:19" ht="15.75">
      <c r="A42" s="1">
        <v>302</v>
      </c>
      <c r="B42" s="1" t="s">
        <v>59</v>
      </c>
      <c r="C42" s="1">
        <v>92</v>
      </c>
      <c r="D42" s="1">
        <v>105</v>
      </c>
      <c r="E42" s="1">
        <v>97</v>
      </c>
      <c r="F42" s="1">
        <v>83</v>
      </c>
      <c r="G42" s="1">
        <v>16</v>
      </c>
      <c r="H42" s="1">
        <v>7</v>
      </c>
      <c r="I42" s="1">
        <f>0</f>
        <v>0</v>
      </c>
      <c r="J42" s="1">
        <f>SUM(C42:I42)</f>
        <v>400</v>
      </c>
      <c r="K42" s="22"/>
      <c r="L42" s="1">
        <v>624</v>
      </c>
      <c r="M42" s="1" t="s">
        <v>43</v>
      </c>
      <c r="N42" s="1"/>
      <c r="O42" s="1"/>
      <c r="P42" s="1"/>
      <c r="Q42" s="1">
        <v>1</v>
      </c>
      <c r="R42" s="1">
        <v>2</v>
      </c>
      <c r="S42" s="1">
        <f>SUM(N42:R42)</f>
        <v>3</v>
      </c>
    </row>
    <row r="43" spans="1:19" ht="15.75">
      <c r="A43" s="1">
        <v>303</v>
      </c>
      <c r="B43" s="1" t="s">
        <v>60</v>
      </c>
      <c r="C43" s="1">
        <v>92</v>
      </c>
      <c r="D43" s="1">
        <v>123</v>
      </c>
      <c r="E43" s="1">
        <v>109</v>
      </c>
      <c r="F43" s="1">
        <v>99</v>
      </c>
      <c r="G43" s="1">
        <v>18</v>
      </c>
      <c r="H43" s="1">
        <v>4</v>
      </c>
      <c r="I43" s="1">
        <f>0</f>
        <v>0</v>
      </c>
      <c r="J43" s="1">
        <f aca="true" t="shared" si="7" ref="J43:J59">SUM(C43:I43)</f>
        <v>445</v>
      </c>
      <c r="K43" s="22"/>
      <c r="L43" s="1">
        <v>721</v>
      </c>
      <c r="M43" s="1" t="s">
        <v>44</v>
      </c>
      <c r="N43" s="1">
        <v>14</v>
      </c>
      <c r="O43" s="1">
        <v>8</v>
      </c>
      <c r="P43" s="1">
        <v>10</v>
      </c>
      <c r="Q43" s="1">
        <v>1</v>
      </c>
      <c r="R43" s="1">
        <v>1</v>
      </c>
      <c r="S43" s="1">
        <f>SUM(N43:R43)</f>
        <v>34</v>
      </c>
    </row>
    <row r="44" spans="1:19" ht="15.75">
      <c r="A44" s="1">
        <v>304</v>
      </c>
      <c r="B44" s="1" t="s">
        <v>61</v>
      </c>
      <c r="C44" s="1">
        <v>148</v>
      </c>
      <c r="D44" s="1">
        <v>163</v>
      </c>
      <c r="E44" s="1">
        <v>158</v>
      </c>
      <c r="F44" s="1">
        <v>147</v>
      </c>
      <c r="G44" s="1">
        <v>31</v>
      </c>
      <c r="H44" s="1">
        <v>8</v>
      </c>
      <c r="I44" s="1">
        <f>0</f>
        <v>0</v>
      </c>
      <c r="J44" s="1">
        <f t="shared" si="7"/>
        <v>655</v>
      </c>
      <c r="K44" s="22"/>
      <c r="L44" s="1"/>
      <c r="M44" s="1" t="s">
        <v>22</v>
      </c>
      <c r="N44" s="1">
        <f aca="true" t="shared" si="8" ref="N44:S44">SUM(N42:N43)</f>
        <v>14</v>
      </c>
      <c r="O44" s="1">
        <f t="shared" si="8"/>
        <v>8</v>
      </c>
      <c r="P44" s="1">
        <f t="shared" si="8"/>
        <v>10</v>
      </c>
      <c r="Q44" s="1">
        <f t="shared" si="8"/>
        <v>2</v>
      </c>
      <c r="R44" s="1">
        <f t="shared" si="8"/>
        <v>3</v>
      </c>
      <c r="S44" s="1">
        <f t="shared" si="8"/>
        <v>37</v>
      </c>
    </row>
    <row r="45" spans="1:11" ht="15.75">
      <c r="A45" s="1">
        <v>305</v>
      </c>
      <c r="B45" s="1" t="s">
        <v>62</v>
      </c>
      <c r="C45" s="1">
        <v>94</v>
      </c>
      <c r="D45" s="1">
        <v>110</v>
      </c>
      <c r="E45" s="1">
        <v>92</v>
      </c>
      <c r="F45" s="1">
        <v>90</v>
      </c>
      <c r="G45" s="1">
        <v>10</v>
      </c>
      <c r="H45" s="1">
        <v>4</v>
      </c>
      <c r="I45" s="1">
        <f>0</f>
        <v>0</v>
      </c>
      <c r="J45" s="1">
        <f t="shared" si="7"/>
        <v>400</v>
      </c>
      <c r="K45" s="22"/>
    </row>
    <row r="46" spans="1:19" ht="15.75">
      <c r="A46" s="1">
        <v>309</v>
      </c>
      <c r="B46" s="1" t="s">
        <v>63</v>
      </c>
      <c r="C46" s="1">
        <v>23</v>
      </c>
      <c r="D46" s="1">
        <v>21</v>
      </c>
      <c r="E46" s="1">
        <v>16</v>
      </c>
      <c r="F46" s="1">
        <v>28</v>
      </c>
      <c r="G46" s="1">
        <v>4</v>
      </c>
      <c r="H46" s="1">
        <v>0</v>
      </c>
      <c r="I46" s="1">
        <f>0</f>
        <v>0</v>
      </c>
      <c r="J46" s="1">
        <f t="shared" si="7"/>
        <v>92</v>
      </c>
      <c r="K46" s="22"/>
      <c r="L46" s="51" t="s">
        <v>82</v>
      </c>
      <c r="M46" s="52"/>
      <c r="N46" s="52"/>
      <c r="O46" s="52"/>
      <c r="P46" s="52"/>
      <c r="Q46" s="52"/>
      <c r="R46" s="52"/>
      <c r="S46" s="53"/>
    </row>
    <row r="47" spans="1:19" ht="15.75">
      <c r="A47" s="1">
        <v>310</v>
      </c>
      <c r="B47" s="1" t="s">
        <v>64</v>
      </c>
      <c r="C47" s="1">
        <v>44</v>
      </c>
      <c r="D47" s="1">
        <v>41</v>
      </c>
      <c r="E47" s="1">
        <v>29</v>
      </c>
      <c r="F47" s="1">
        <v>38</v>
      </c>
      <c r="G47" s="1">
        <v>11</v>
      </c>
      <c r="H47" s="1">
        <v>0</v>
      </c>
      <c r="I47" s="1">
        <f>0</f>
        <v>0</v>
      </c>
      <c r="J47" s="1">
        <f t="shared" si="7"/>
        <v>163</v>
      </c>
      <c r="K47" s="22"/>
      <c r="L47" s="4" t="s">
        <v>1</v>
      </c>
      <c r="M47" s="4" t="s">
        <v>2</v>
      </c>
      <c r="N47" s="5" t="s">
        <v>50</v>
      </c>
      <c r="O47" s="5" t="s">
        <v>51</v>
      </c>
      <c r="P47" s="5" t="s">
        <v>52</v>
      </c>
      <c r="Q47" s="5" t="s">
        <v>53</v>
      </c>
      <c r="R47" s="5" t="s">
        <v>28</v>
      </c>
      <c r="S47" s="5" t="s">
        <v>11</v>
      </c>
    </row>
    <row r="48" spans="1:19" ht="15.75">
      <c r="A48" s="1">
        <v>311</v>
      </c>
      <c r="B48" s="1" t="s">
        <v>65</v>
      </c>
      <c r="C48" s="1">
        <v>126</v>
      </c>
      <c r="D48" s="1">
        <v>156</v>
      </c>
      <c r="E48" s="1">
        <v>154</v>
      </c>
      <c r="F48" s="1">
        <v>138</v>
      </c>
      <c r="G48" s="1">
        <v>16</v>
      </c>
      <c r="H48" s="1">
        <v>7</v>
      </c>
      <c r="I48" s="1">
        <f>0</f>
        <v>0</v>
      </c>
      <c r="J48" s="1">
        <f t="shared" si="7"/>
        <v>597</v>
      </c>
      <c r="K48" s="22"/>
      <c r="L48" s="1">
        <v>532</v>
      </c>
      <c r="M48" s="1" t="s">
        <v>39</v>
      </c>
      <c r="N48" s="1">
        <v>15</v>
      </c>
      <c r="O48" s="1">
        <v>17</v>
      </c>
      <c r="P48" s="1">
        <v>8</v>
      </c>
      <c r="Q48" s="1">
        <v>4</v>
      </c>
      <c r="R48" s="1">
        <v>0</v>
      </c>
      <c r="S48" s="1">
        <f>SUM(N48:R48)</f>
        <v>44</v>
      </c>
    </row>
    <row r="49" spans="1:19" ht="15.75">
      <c r="A49" s="1">
        <v>312</v>
      </c>
      <c r="B49" s="1" t="s">
        <v>66</v>
      </c>
      <c r="C49" s="1">
        <v>99</v>
      </c>
      <c r="D49" s="1">
        <v>110</v>
      </c>
      <c r="E49" s="1">
        <v>104</v>
      </c>
      <c r="F49" s="1">
        <v>80</v>
      </c>
      <c r="G49" s="1">
        <v>9</v>
      </c>
      <c r="H49" s="1">
        <v>3</v>
      </c>
      <c r="I49" s="1">
        <f>0</f>
        <v>0</v>
      </c>
      <c r="J49" s="1">
        <f t="shared" si="7"/>
        <v>405</v>
      </c>
      <c r="K49" s="22"/>
      <c r="L49" s="1"/>
      <c r="M49" s="1" t="s">
        <v>22</v>
      </c>
      <c r="N49" s="1">
        <f aca="true" t="shared" si="9" ref="N49:S49">SUM(N48:N48)</f>
        <v>15</v>
      </c>
      <c r="O49" s="1">
        <f t="shared" si="9"/>
        <v>17</v>
      </c>
      <c r="P49" s="1">
        <f t="shared" si="9"/>
        <v>8</v>
      </c>
      <c r="Q49" s="1">
        <f t="shared" si="9"/>
        <v>4</v>
      </c>
      <c r="R49" s="1">
        <f t="shared" si="9"/>
        <v>0</v>
      </c>
      <c r="S49" s="1">
        <f t="shared" si="9"/>
        <v>44</v>
      </c>
    </row>
    <row r="50" spans="1:11" ht="15.75">
      <c r="A50" s="1">
        <v>313</v>
      </c>
      <c r="B50" s="1" t="s">
        <v>67</v>
      </c>
      <c r="C50" s="1">
        <v>67</v>
      </c>
      <c r="D50" s="1">
        <v>61</v>
      </c>
      <c r="E50" s="1">
        <v>46</v>
      </c>
      <c r="F50" s="1">
        <v>39</v>
      </c>
      <c r="G50" s="1">
        <v>9</v>
      </c>
      <c r="H50" s="1">
        <v>1</v>
      </c>
      <c r="I50" s="1">
        <f>0</f>
        <v>0</v>
      </c>
      <c r="J50" s="1">
        <f t="shared" si="7"/>
        <v>223</v>
      </c>
      <c r="K50" s="22"/>
    </row>
    <row r="51" spans="1:11" ht="15.75">
      <c r="A51" s="1">
        <v>505</v>
      </c>
      <c r="B51" s="1" t="s">
        <v>68</v>
      </c>
      <c r="C51" s="1">
        <v>300</v>
      </c>
      <c r="D51" s="1">
        <v>430</v>
      </c>
      <c r="E51" s="1">
        <v>409</v>
      </c>
      <c r="F51" s="1">
        <v>417</v>
      </c>
      <c r="G51" s="1">
        <v>54</v>
      </c>
      <c r="H51" s="1">
        <v>22</v>
      </c>
      <c r="I51" s="1">
        <f>0</f>
        <v>0</v>
      </c>
      <c r="J51" s="1">
        <f t="shared" si="7"/>
        <v>1632</v>
      </c>
      <c r="K51" s="22"/>
    </row>
    <row r="52" spans="1:11" ht="15.75">
      <c r="A52" s="1">
        <v>601</v>
      </c>
      <c r="B52" s="1" t="s">
        <v>69</v>
      </c>
      <c r="C52" s="1">
        <v>41</v>
      </c>
      <c r="D52" s="1">
        <v>43</v>
      </c>
      <c r="E52" s="1">
        <v>47</v>
      </c>
      <c r="F52" s="1">
        <v>43</v>
      </c>
      <c r="G52" s="1">
        <v>14</v>
      </c>
      <c r="H52" s="1">
        <v>11</v>
      </c>
      <c r="I52" s="1">
        <f>0</f>
        <v>0</v>
      </c>
      <c r="J52" s="1">
        <f t="shared" si="7"/>
        <v>199</v>
      </c>
      <c r="K52" s="22"/>
    </row>
    <row r="53" spans="1:19" ht="15.75">
      <c r="A53" s="1">
        <v>602</v>
      </c>
      <c r="B53" s="1" t="s">
        <v>70</v>
      </c>
      <c r="C53" s="1">
        <v>26</v>
      </c>
      <c r="D53" s="1">
        <v>43</v>
      </c>
      <c r="E53" s="1">
        <v>43</v>
      </c>
      <c r="F53" s="1">
        <v>48</v>
      </c>
      <c r="G53" s="1">
        <v>11</v>
      </c>
      <c r="H53" s="1">
        <v>4</v>
      </c>
      <c r="I53" s="1">
        <f>0</f>
        <v>0</v>
      </c>
      <c r="J53" s="1">
        <f t="shared" si="7"/>
        <v>175</v>
      </c>
      <c r="K53" s="22"/>
      <c r="M53" s="39" t="s">
        <v>77</v>
      </c>
      <c r="N53" s="40"/>
      <c r="O53" s="40"/>
      <c r="P53" s="40"/>
      <c r="Q53" s="40"/>
      <c r="R53" s="40"/>
      <c r="S53" s="41"/>
    </row>
    <row r="54" spans="1:19" ht="15.75">
      <c r="A54" s="1">
        <v>603</v>
      </c>
      <c r="B54" s="1" t="s">
        <v>71</v>
      </c>
      <c r="C54" s="1">
        <v>32</v>
      </c>
      <c r="D54" s="1">
        <v>30</v>
      </c>
      <c r="E54" s="1">
        <v>31</v>
      </c>
      <c r="F54" s="1">
        <v>33</v>
      </c>
      <c r="G54" s="1">
        <v>11</v>
      </c>
      <c r="H54" s="1">
        <v>6</v>
      </c>
      <c r="I54" s="1">
        <f>0</f>
        <v>0</v>
      </c>
      <c r="J54" s="1">
        <f t="shared" si="7"/>
        <v>143</v>
      </c>
      <c r="K54" s="22"/>
      <c r="M54" s="42"/>
      <c r="N54" s="43"/>
      <c r="O54" s="43"/>
      <c r="P54" s="43"/>
      <c r="Q54" s="43"/>
      <c r="R54" s="43"/>
      <c r="S54" s="44"/>
    </row>
    <row r="55" spans="1:19" ht="15.75">
      <c r="A55" s="1">
        <v>604</v>
      </c>
      <c r="B55" s="1" t="s">
        <v>72</v>
      </c>
      <c r="C55" s="1">
        <v>44</v>
      </c>
      <c r="D55" s="1">
        <v>47</v>
      </c>
      <c r="E55" s="1">
        <v>51</v>
      </c>
      <c r="F55" s="1">
        <v>43</v>
      </c>
      <c r="G55" s="1">
        <v>5</v>
      </c>
      <c r="H55" s="1">
        <v>4</v>
      </c>
      <c r="I55" s="1">
        <f>0</f>
        <v>0</v>
      </c>
      <c r="J55" s="1">
        <f t="shared" si="7"/>
        <v>194</v>
      </c>
      <c r="K55" s="22"/>
      <c r="M55" s="45" t="s">
        <v>100</v>
      </c>
      <c r="N55" s="45"/>
      <c r="O55" s="45"/>
      <c r="P55" s="45"/>
      <c r="Q55" s="45"/>
      <c r="R55" s="45"/>
      <c r="S55" s="45"/>
    </row>
    <row r="56" spans="1:19" ht="15.75">
      <c r="A56" s="1">
        <v>608</v>
      </c>
      <c r="B56" s="1" t="s">
        <v>73</v>
      </c>
      <c r="C56" s="1">
        <v>22</v>
      </c>
      <c r="D56" s="1">
        <v>34</v>
      </c>
      <c r="E56" s="1">
        <v>31</v>
      </c>
      <c r="F56" s="1">
        <v>33</v>
      </c>
      <c r="G56" s="1">
        <v>8</v>
      </c>
      <c r="H56" s="1">
        <v>3</v>
      </c>
      <c r="I56" s="1">
        <f>0</f>
        <v>0</v>
      </c>
      <c r="J56" s="1">
        <f t="shared" si="7"/>
        <v>131</v>
      </c>
      <c r="K56" s="22"/>
      <c r="M56" s="46" t="s">
        <v>101</v>
      </c>
      <c r="N56" s="46"/>
      <c r="O56" s="46"/>
      <c r="P56" s="46"/>
      <c r="Q56" s="46"/>
      <c r="R56" s="46"/>
      <c r="S56" s="46"/>
    </row>
    <row r="57" spans="1:11" ht="15.75">
      <c r="A57" s="1">
        <v>701</v>
      </c>
      <c r="B57" s="1" t="s">
        <v>74</v>
      </c>
      <c r="C57" s="1">
        <v>136</v>
      </c>
      <c r="D57" s="1">
        <v>143</v>
      </c>
      <c r="E57" s="1">
        <v>122</v>
      </c>
      <c r="F57" s="1">
        <v>115</v>
      </c>
      <c r="G57" s="1">
        <v>11</v>
      </c>
      <c r="H57" s="1">
        <v>5</v>
      </c>
      <c r="I57" s="1">
        <f>0</f>
        <v>0</v>
      </c>
      <c r="J57" s="1">
        <f t="shared" si="7"/>
        <v>532</v>
      </c>
      <c r="K57" s="22"/>
    </row>
    <row r="58" spans="1:11" ht="15.75">
      <c r="A58" s="1">
        <v>702</v>
      </c>
      <c r="B58" s="1" t="s">
        <v>75</v>
      </c>
      <c r="C58" s="1">
        <v>108</v>
      </c>
      <c r="D58" s="1">
        <v>125</v>
      </c>
      <c r="E58" s="1">
        <v>110</v>
      </c>
      <c r="F58" s="1">
        <v>115</v>
      </c>
      <c r="G58" s="1">
        <v>18</v>
      </c>
      <c r="H58" s="1">
        <v>12</v>
      </c>
      <c r="I58" s="1">
        <v>1</v>
      </c>
      <c r="J58" s="1">
        <f t="shared" si="7"/>
        <v>489</v>
      </c>
      <c r="K58" s="22"/>
    </row>
    <row r="59" spans="1:11" ht="15.75">
      <c r="A59" s="1">
        <v>705</v>
      </c>
      <c r="B59" s="1" t="s">
        <v>76</v>
      </c>
      <c r="C59" s="1">
        <v>50</v>
      </c>
      <c r="D59" s="1">
        <v>36</v>
      </c>
      <c r="E59" s="1">
        <v>29</v>
      </c>
      <c r="F59" s="1">
        <v>14</v>
      </c>
      <c r="G59" s="1">
        <v>4</v>
      </c>
      <c r="H59" s="1">
        <v>2</v>
      </c>
      <c r="I59" s="1">
        <f>0</f>
        <v>0</v>
      </c>
      <c r="J59" s="1">
        <f t="shared" si="7"/>
        <v>135</v>
      </c>
      <c r="K59" s="22"/>
    </row>
    <row r="60" spans="1:11" ht="15.75">
      <c r="A60" s="1"/>
      <c r="B60" s="1" t="s">
        <v>22</v>
      </c>
      <c r="C60" s="1">
        <f aca="true" t="shared" si="10" ref="C60:I60">SUM(C42:C59)</f>
        <v>1544</v>
      </c>
      <c r="D60" s="1">
        <f t="shared" si="10"/>
        <v>1821</v>
      </c>
      <c r="E60" s="1">
        <f t="shared" si="10"/>
        <v>1678</v>
      </c>
      <c r="F60" s="1">
        <f t="shared" si="10"/>
        <v>1603</v>
      </c>
      <c r="G60" s="1">
        <f t="shared" si="10"/>
        <v>260</v>
      </c>
      <c r="H60" s="1">
        <f t="shared" si="10"/>
        <v>103</v>
      </c>
      <c r="I60" s="1">
        <f t="shared" si="10"/>
        <v>1</v>
      </c>
      <c r="J60" s="1">
        <f>SUM(J42:J59)</f>
        <v>7010</v>
      </c>
      <c r="K60" s="22"/>
    </row>
  </sheetData>
  <sheetProtection/>
  <mergeCells count="10">
    <mergeCell ref="M53:S54"/>
    <mergeCell ref="M55:S55"/>
    <mergeCell ref="M56:S56"/>
    <mergeCell ref="A1:R1"/>
    <mergeCell ref="A2:K2"/>
    <mergeCell ref="L40:S40"/>
    <mergeCell ref="L46:S46"/>
    <mergeCell ref="A16:J16"/>
    <mergeCell ref="K16:S16"/>
    <mergeCell ref="A40:J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40">
      <selection activeCell="O60" sqref="O60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47" t="s">
        <v>129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1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1</v>
      </c>
      <c r="O18" s="8">
        <v>0</v>
      </c>
      <c r="P18" s="8">
        <v>0</v>
      </c>
      <c r="Q18" s="10">
        <v>0</v>
      </c>
      <c r="R18" s="17">
        <f>SUM(M18:Q18)</f>
        <v>1</v>
      </c>
      <c r="S18" s="15">
        <f>R18+J18</f>
        <v>1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1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1</v>
      </c>
      <c r="S20" s="15">
        <f t="shared" si="4"/>
        <v>1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1</v>
      </c>
      <c r="O23" s="8">
        <v>0</v>
      </c>
      <c r="P23" s="8">
        <v>0</v>
      </c>
      <c r="Q23" s="10">
        <v>0</v>
      </c>
      <c r="R23" s="17">
        <f t="shared" si="3"/>
        <v>1</v>
      </c>
      <c r="S23" s="15">
        <f t="shared" si="4"/>
        <v>1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2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2</v>
      </c>
      <c r="S25" s="15">
        <f t="shared" si="4"/>
        <v>2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1</v>
      </c>
      <c r="N26" s="8">
        <v>1</v>
      </c>
      <c r="O26" s="8">
        <v>0</v>
      </c>
      <c r="P26" s="8">
        <v>0</v>
      </c>
      <c r="Q26" s="10">
        <v>0</v>
      </c>
      <c r="R26" s="17">
        <f t="shared" si="3"/>
        <v>2</v>
      </c>
      <c r="S26" s="15">
        <f t="shared" si="4"/>
        <v>2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1</v>
      </c>
      <c r="O30" s="8">
        <v>0</v>
      </c>
      <c r="P30" s="8">
        <v>0</v>
      </c>
      <c r="Q30" s="10">
        <v>0</v>
      </c>
      <c r="R30" s="17">
        <f t="shared" si="3"/>
        <v>1</v>
      </c>
      <c r="S30" s="15">
        <f t="shared" si="4"/>
        <v>1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1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1</v>
      </c>
      <c r="S31" s="15">
        <f t="shared" si="4"/>
        <v>1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1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1</v>
      </c>
      <c r="S32" s="15">
        <f t="shared" si="4"/>
        <v>1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6</v>
      </c>
      <c r="N38" s="1">
        <f>SUM(N18:N37)</f>
        <v>4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10</v>
      </c>
      <c r="S38" s="15">
        <f t="shared" si="4"/>
        <v>10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1</v>
      </c>
      <c r="E42" s="1">
        <v>0</v>
      </c>
      <c r="F42" s="1">
        <v>0</v>
      </c>
      <c r="G42" s="1">
        <v>1</v>
      </c>
      <c r="H42" s="1">
        <v>0</v>
      </c>
      <c r="I42" s="1">
        <f aca="true" t="shared" si="6" ref="I42:I59">SUM(C42:H42)</f>
        <v>2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2</v>
      </c>
      <c r="D44" s="1">
        <v>1</v>
      </c>
      <c r="E44" s="1">
        <v>1</v>
      </c>
      <c r="F44" s="1">
        <v>0</v>
      </c>
      <c r="G44" s="1">
        <v>1</v>
      </c>
      <c r="H44" s="1">
        <v>0</v>
      </c>
      <c r="I44" s="1">
        <f t="shared" si="6"/>
        <v>5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1</v>
      </c>
      <c r="I48" s="1">
        <f t="shared" si="6"/>
        <v>2</v>
      </c>
      <c r="K48" s="1">
        <v>532</v>
      </c>
      <c r="L48" s="1" t="s">
        <v>39</v>
      </c>
      <c r="M48" s="1">
        <v>0</v>
      </c>
      <c r="N48" s="1">
        <v>1</v>
      </c>
      <c r="O48" s="1">
        <v>0</v>
      </c>
      <c r="P48" s="1">
        <v>0</v>
      </c>
      <c r="Q48" s="1">
        <v>0</v>
      </c>
      <c r="R48" s="1">
        <f>SUM(M48:Q48)</f>
        <v>1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1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1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f t="shared" si="6"/>
        <v>1</v>
      </c>
    </row>
    <row r="51" spans="1:9" ht="15.75">
      <c r="A51" s="1">
        <v>505</v>
      </c>
      <c r="B51" s="1" t="s">
        <v>68</v>
      </c>
      <c r="C51" s="1">
        <v>0</v>
      </c>
      <c r="D51" s="1">
        <v>2</v>
      </c>
      <c r="E51" s="1">
        <v>0</v>
      </c>
      <c r="F51" s="1">
        <v>0</v>
      </c>
      <c r="G51" s="1">
        <v>2</v>
      </c>
      <c r="H51" s="1">
        <v>1</v>
      </c>
      <c r="I51" s="1">
        <f t="shared" si="6"/>
        <v>5</v>
      </c>
    </row>
    <row r="52" spans="1:9" ht="15.75">
      <c r="A52" s="1">
        <v>601</v>
      </c>
      <c r="B52" s="1" t="s">
        <v>69</v>
      </c>
      <c r="C52" s="1">
        <v>0</v>
      </c>
      <c r="D52" s="1">
        <v>1</v>
      </c>
      <c r="E52" s="1">
        <v>2</v>
      </c>
      <c r="F52" s="1">
        <v>0</v>
      </c>
      <c r="G52" s="1">
        <v>0</v>
      </c>
      <c r="H52" s="1">
        <v>1</v>
      </c>
      <c r="I52" s="1">
        <f t="shared" si="6"/>
        <v>4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1</v>
      </c>
      <c r="H53" s="1">
        <v>0</v>
      </c>
      <c r="I53" s="1">
        <f t="shared" si="6"/>
        <v>1</v>
      </c>
      <c r="L53" s="45" t="s">
        <v>139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1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2</v>
      </c>
      <c r="L54" s="45" t="s">
        <v>122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1</v>
      </c>
      <c r="H55" s="1">
        <v>0</v>
      </c>
      <c r="I55" s="1">
        <f t="shared" si="6"/>
        <v>1</v>
      </c>
      <c r="L55" s="46" t="s">
        <v>121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38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1</v>
      </c>
    </row>
    <row r="58" spans="1:9" ht="15.75">
      <c r="A58" s="1">
        <v>702</v>
      </c>
      <c r="B58" s="1" t="s">
        <v>75</v>
      </c>
      <c r="C58" s="1">
        <v>1</v>
      </c>
      <c r="D58" s="1">
        <v>4</v>
      </c>
      <c r="E58" s="1">
        <v>0</v>
      </c>
      <c r="F58" s="1">
        <v>2</v>
      </c>
      <c r="G58" s="1">
        <v>0</v>
      </c>
      <c r="H58" s="1">
        <v>2</v>
      </c>
      <c r="I58" s="1">
        <f t="shared" si="6"/>
        <v>9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5</v>
      </c>
      <c r="D60" s="1">
        <f t="shared" si="9"/>
        <v>11</v>
      </c>
      <c r="E60" s="1">
        <f t="shared" si="9"/>
        <v>4</v>
      </c>
      <c r="F60" s="1">
        <f t="shared" si="9"/>
        <v>2</v>
      </c>
      <c r="G60" s="1">
        <f t="shared" si="9"/>
        <v>6</v>
      </c>
      <c r="H60" s="1">
        <f t="shared" si="9"/>
        <v>5</v>
      </c>
      <c r="I60" s="1">
        <f t="shared" si="9"/>
        <v>33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47" t="s">
        <v>130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1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2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2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/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2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/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1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4</v>
      </c>
      <c r="E44" s="1">
        <v>1</v>
      </c>
      <c r="F44" s="1">
        <v>0</v>
      </c>
      <c r="G44" s="1">
        <v>0</v>
      </c>
      <c r="H44" s="1">
        <v>0</v>
      </c>
      <c r="I44" s="1">
        <f t="shared" si="6"/>
        <v>6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1</v>
      </c>
      <c r="D45" s="1">
        <v>2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3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/>
      <c r="D48" s="1"/>
      <c r="E48" s="1">
        <v>1</v>
      </c>
      <c r="F48" s="1">
        <v>0</v>
      </c>
      <c r="G48" s="1">
        <v>0</v>
      </c>
      <c r="H48" s="1">
        <v>0</v>
      </c>
      <c r="I48" s="1">
        <f t="shared" si="6"/>
        <v>1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/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f t="shared" si="6"/>
        <v>2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2</v>
      </c>
      <c r="D50" s="1"/>
      <c r="E50" s="1"/>
      <c r="F50" s="1">
        <v>0</v>
      </c>
      <c r="G50" s="1">
        <v>0</v>
      </c>
      <c r="H50" s="1">
        <v>0</v>
      </c>
      <c r="I50" s="1">
        <f t="shared" si="6"/>
        <v>2</v>
      </c>
    </row>
    <row r="51" spans="1:9" ht="15.75">
      <c r="A51" s="1">
        <v>505</v>
      </c>
      <c r="B51" s="1" t="s">
        <v>68</v>
      </c>
      <c r="C51" s="1">
        <v>2</v>
      </c>
      <c r="D51" s="1">
        <v>9</v>
      </c>
      <c r="E51" s="1">
        <v>3</v>
      </c>
      <c r="F51" s="1">
        <v>4</v>
      </c>
      <c r="G51" s="1"/>
      <c r="H51" s="1">
        <v>1</v>
      </c>
      <c r="I51" s="1">
        <f t="shared" si="6"/>
        <v>19</v>
      </c>
    </row>
    <row r="52" spans="1:9" ht="15.75">
      <c r="A52" s="1">
        <v>601</v>
      </c>
      <c r="B52" s="1" t="s">
        <v>69</v>
      </c>
      <c r="C52" s="1">
        <v>1</v>
      </c>
      <c r="D52" s="1">
        <v>0</v>
      </c>
      <c r="E52" s="1">
        <v>2</v>
      </c>
      <c r="F52" s="1">
        <v>1</v>
      </c>
      <c r="G52" s="1">
        <v>1</v>
      </c>
      <c r="H52" s="1">
        <v>0</v>
      </c>
      <c r="I52" s="1">
        <f t="shared" si="6"/>
        <v>5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45" t="s">
        <v>78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45" t="s">
        <v>113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/>
      <c r="D55" s="1"/>
      <c r="E55" s="1">
        <v>1</v>
      </c>
      <c r="F55" s="1">
        <v>0</v>
      </c>
      <c r="G55" s="1">
        <v>0</v>
      </c>
      <c r="H55" s="1">
        <v>0</v>
      </c>
      <c r="I55" s="1">
        <f t="shared" si="6"/>
        <v>1</v>
      </c>
      <c r="L55" s="46" t="s">
        <v>112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/>
      <c r="D57" s="1">
        <v>3</v>
      </c>
      <c r="E57" s="1">
        <v>2</v>
      </c>
      <c r="F57" s="1">
        <v>0</v>
      </c>
      <c r="G57" s="1">
        <v>0</v>
      </c>
      <c r="H57" s="1">
        <v>0</v>
      </c>
      <c r="I57" s="1">
        <f t="shared" si="6"/>
        <v>5</v>
      </c>
    </row>
    <row r="58" spans="1:9" ht="15.75">
      <c r="A58" s="1">
        <v>702</v>
      </c>
      <c r="B58" s="1" t="s">
        <v>75</v>
      </c>
      <c r="C58" s="1">
        <v>2</v>
      </c>
      <c r="D58" s="1">
        <v>4</v>
      </c>
      <c r="E58" s="1">
        <v>2</v>
      </c>
      <c r="F58" s="1">
        <v>1</v>
      </c>
      <c r="G58" s="1">
        <v>0</v>
      </c>
      <c r="H58" s="1">
        <v>0</v>
      </c>
      <c r="I58" s="1">
        <f t="shared" si="6"/>
        <v>9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9</v>
      </c>
      <c r="D60" s="1">
        <f t="shared" si="9"/>
        <v>26</v>
      </c>
      <c r="E60" s="1">
        <f t="shared" si="9"/>
        <v>13</v>
      </c>
      <c r="F60" s="1">
        <f t="shared" si="9"/>
        <v>6</v>
      </c>
      <c r="G60" s="1">
        <f t="shared" si="9"/>
        <v>1</v>
      </c>
      <c r="H60" s="1">
        <f t="shared" si="9"/>
        <v>1</v>
      </c>
      <c r="I60" s="1">
        <f t="shared" si="9"/>
        <v>56</v>
      </c>
    </row>
    <row r="65" ht="15.75">
      <c r="G65" t="s">
        <v>89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47" t="s">
        <v>131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57" t="s">
        <v>23</v>
      </c>
      <c r="B16" s="57"/>
      <c r="C16" s="57"/>
      <c r="D16" s="57"/>
      <c r="E16" s="57"/>
      <c r="F16" s="57"/>
      <c r="G16" s="57"/>
      <c r="H16" s="57"/>
      <c r="I16" s="57"/>
      <c r="J16" s="57" t="s">
        <v>49</v>
      </c>
      <c r="K16" s="57"/>
      <c r="L16" s="57"/>
      <c r="M16" s="57"/>
      <c r="N16" s="57"/>
      <c r="O16" s="57"/>
      <c r="P16" s="57"/>
      <c r="Q16" s="57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50" t="s">
        <v>54</v>
      </c>
      <c r="B39" s="50"/>
      <c r="C39" s="50"/>
      <c r="D39" s="50"/>
      <c r="E39" s="50"/>
      <c r="F39" s="50"/>
      <c r="G39" s="50"/>
      <c r="H39" s="50"/>
      <c r="I39" s="50"/>
      <c r="K39" s="51" t="s">
        <v>81</v>
      </c>
      <c r="L39" s="52"/>
      <c r="M39" s="52"/>
      <c r="N39" s="52"/>
      <c r="O39" s="52"/>
      <c r="P39" s="52"/>
      <c r="Q39" s="52"/>
      <c r="R39" s="53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51" t="s">
        <v>82</v>
      </c>
      <c r="L45" s="52"/>
      <c r="M45" s="52"/>
      <c r="N45" s="52"/>
      <c r="O45" s="52"/>
      <c r="P45" s="52"/>
      <c r="Q45" s="52"/>
      <c r="R45" s="53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45" t="s">
        <v>78</v>
      </c>
      <c r="M52" s="45"/>
      <c r="N52" s="45"/>
      <c r="O52" s="45"/>
      <c r="P52" s="45"/>
      <c r="Q52" s="45"/>
      <c r="R52" s="45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45" t="s">
        <v>79</v>
      </c>
      <c r="M53" s="45"/>
      <c r="N53" s="45"/>
      <c r="O53" s="45"/>
      <c r="P53" s="45"/>
      <c r="Q53" s="45"/>
      <c r="R53" s="45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46" t="s">
        <v>80</v>
      </c>
      <c r="M54" s="46"/>
      <c r="N54" s="46"/>
      <c r="O54" s="46"/>
      <c r="P54" s="46"/>
      <c r="Q54" s="46"/>
      <c r="R54" s="46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47" t="s">
        <v>132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57" t="s">
        <v>23</v>
      </c>
      <c r="B16" s="57"/>
      <c r="C16" s="57"/>
      <c r="D16" s="57"/>
      <c r="E16" s="57"/>
      <c r="F16" s="57"/>
      <c r="G16" s="57"/>
      <c r="H16" s="57"/>
      <c r="I16" s="57"/>
      <c r="J16" s="57" t="s">
        <v>49</v>
      </c>
      <c r="K16" s="57"/>
      <c r="L16" s="57"/>
      <c r="M16" s="57"/>
      <c r="N16" s="57"/>
      <c r="O16" s="57"/>
      <c r="P16" s="57"/>
      <c r="Q16" s="57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50" t="s">
        <v>54</v>
      </c>
      <c r="B39" s="50"/>
      <c r="C39" s="50"/>
      <c r="D39" s="50"/>
      <c r="E39" s="50"/>
      <c r="F39" s="50"/>
      <c r="G39" s="50"/>
      <c r="H39" s="50"/>
      <c r="I39" s="50"/>
      <c r="K39" s="51" t="s">
        <v>81</v>
      </c>
      <c r="L39" s="52"/>
      <c r="M39" s="52"/>
      <c r="N39" s="52"/>
      <c r="O39" s="52"/>
      <c r="P39" s="52"/>
      <c r="Q39" s="52"/>
      <c r="R39" s="53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51" t="s">
        <v>82</v>
      </c>
      <c r="L45" s="52"/>
      <c r="M45" s="52"/>
      <c r="N45" s="52"/>
      <c r="O45" s="52"/>
      <c r="P45" s="52"/>
      <c r="Q45" s="52"/>
      <c r="R45" s="53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45" t="s">
        <v>78</v>
      </c>
      <c r="M52" s="45"/>
      <c r="N52" s="45"/>
      <c r="O52" s="45"/>
      <c r="P52" s="45"/>
      <c r="Q52" s="45"/>
      <c r="R52" s="45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45" t="s">
        <v>79</v>
      </c>
      <c r="M53" s="45"/>
      <c r="N53" s="45"/>
      <c r="O53" s="45"/>
      <c r="P53" s="45"/>
      <c r="Q53" s="45"/>
      <c r="R53" s="45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46" t="s">
        <v>80</v>
      </c>
      <c r="M54" s="46"/>
      <c r="N54" s="46"/>
      <c r="O54" s="46"/>
      <c r="P54" s="46"/>
      <c r="Q54" s="46"/>
      <c r="R54" s="46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47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90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3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f t="shared" si="6"/>
        <v>1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45" t="s">
        <v>78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45" t="s">
        <v>109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46" t="s">
        <v>108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1</v>
      </c>
      <c r="D60" s="1">
        <f t="shared" si="9"/>
        <v>2</v>
      </c>
      <c r="E60" s="1">
        <f t="shared" si="9"/>
        <v>1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4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47" t="s">
        <v>134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1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45" t="s">
        <v>78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45" t="s">
        <v>111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46" t="s">
        <v>110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1</v>
      </c>
      <c r="D60" s="1">
        <f t="shared" si="9"/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1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9" sqref="E9"/>
    </sheetView>
  </sheetViews>
  <sheetFormatPr defaultColWidth="9.00390625" defaultRowHeight="15.75"/>
  <cols>
    <col min="2" max="2" width="11.00390625" style="0" customWidth="1"/>
  </cols>
  <sheetData>
    <row r="1" spans="1:18" ht="15.75">
      <c r="A1" s="47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39</v>
      </c>
      <c r="F43" s="1">
        <v>0</v>
      </c>
      <c r="G43" s="1">
        <v>0</v>
      </c>
      <c r="H43" s="1">
        <v>0</v>
      </c>
      <c r="I43" s="1">
        <f t="shared" si="6"/>
        <v>39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45" t="s">
        <v>78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20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20</v>
      </c>
      <c r="L54" s="45" t="s">
        <v>106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46" t="s">
        <v>107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20</v>
      </c>
      <c r="E60" s="1">
        <f t="shared" si="9"/>
        <v>39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59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46">
      <selection activeCell="K64" sqref="K64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47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20" t="s">
        <v>10</v>
      </c>
      <c r="K3" s="4" t="s">
        <v>11</v>
      </c>
      <c r="L3" s="3"/>
      <c r="M3" s="6"/>
      <c r="N3" s="6"/>
      <c r="O3" s="6"/>
      <c r="P3" s="6"/>
      <c r="Q3" s="6"/>
      <c r="R3" s="6"/>
    </row>
    <row r="4" spans="1:18" ht="15.75">
      <c r="A4" s="1">
        <v>352</v>
      </c>
      <c r="B4" s="1" t="s">
        <v>12</v>
      </c>
      <c r="C4" s="1">
        <v>1</v>
      </c>
      <c r="D4" s="1">
        <v>1</v>
      </c>
      <c r="E4" s="1">
        <v>1</v>
      </c>
      <c r="F4" s="1">
        <v>2</v>
      </c>
      <c r="G4" s="1">
        <v>3</v>
      </c>
      <c r="H4" s="1">
        <v>1</v>
      </c>
      <c r="I4" s="1"/>
      <c r="J4" s="1"/>
      <c r="K4" s="1">
        <f aca="true" t="shared" si="0" ref="K4:K13">SUM(C4:J4)</f>
        <v>9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1</v>
      </c>
      <c r="D5" s="1">
        <v>1</v>
      </c>
      <c r="E5" s="1">
        <v>3</v>
      </c>
      <c r="F5" s="1">
        <v>2</v>
      </c>
      <c r="G5" s="1">
        <v>2</v>
      </c>
      <c r="H5" s="1"/>
      <c r="I5" s="1"/>
      <c r="J5" s="1"/>
      <c r="K5" s="1">
        <f t="shared" si="0"/>
        <v>9</v>
      </c>
      <c r="M5" s="6"/>
      <c r="N5" s="6"/>
      <c r="O5" s="6"/>
      <c r="P5" s="6"/>
      <c r="Q5" s="6"/>
      <c r="R5" s="6"/>
    </row>
    <row r="6" spans="1:11" ht="15.75">
      <c r="A6" s="1">
        <v>355</v>
      </c>
      <c r="B6" s="1" t="s">
        <v>14</v>
      </c>
      <c r="C6" s="1">
        <v>4</v>
      </c>
      <c r="D6" s="1">
        <v>3</v>
      </c>
      <c r="E6" s="1">
        <v>2</v>
      </c>
      <c r="F6" s="1">
        <v>1</v>
      </c>
      <c r="G6" s="1">
        <v>2</v>
      </c>
      <c r="H6" s="1">
        <v>4</v>
      </c>
      <c r="I6" s="1"/>
      <c r="J6" s="1"/>
      <c r="K6" s="1">
        <f t="shared" si="0"/>
        <v>16</v>
      </c>
    </row>
    <row r="7" spans="1:18" ht="15.75">
      <c r="A7" s="1">
        <v>359</v>
      </c>
      <c r="B7" s="1" t="s">
        <v>15</v>
      </c>
      <c r="C7" s="1"/>
      <c r="D7" s="1">
        <v>2</v>
      </c>
      <c r="E7" s="1"/>
      <c r="F7" s="1">
        <v>1</v>
      </c>
      <c r="G7" s="1">
        <v>2</v>
      </c>
      <c r="H7" s="1">
        <v>1</v>
      </c>
      <c r="I7" s="1">
        <v>1</v>
      </c>
      <c r="J7" s="1"/>
      <c r="K7" s="1">
        <f t="shared" si="0"/>
        <v>7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/>
      <c r="D8" s="1">
        <v>4</v>
      </c>
      <c r="E8" s="1"/>
      <c r="F8" s="1">
        <v>2</v>
      </c>
      <c r="G8" s="1">
        <v>3</v>
      </c>
      <c r="H8" s="1">
        <v>3</v>
      </c>
      <c r="I8" s="1">
        <v>2</v>
      </c>
      <c r="J8" s="1"/>
      <c r="K8" s="1">
        <f t="shared" si="0"/>
        <v>14</v>
      </c>
      <c r="M8" s="6"/>
      <c r="N8" s="6"/>
      <c r="O8" s="6"/>
      <c r="P8" s="6"/>
      <c r="Q8" s="6"/>
      <c r="R8" s="6"/>
    </row>
    <row r="9" spans="1:18" ht="15.75">
      <c r="A9" s="1">
        <v>361</v>
      </c>
      <c r="B9" s="1" t="s">
        <v>17</v>
      </c>
      <c r="C9" s="1"/>
      <c r="D9" s="1"/>
      <c r="E9" s="1">
        <v>1</v>
      </c>
      <c r="F9" s="1"/>
      <c r="G9" s="1"/>
      <c r="H9" s="1"/>
      <c r="I9" s="1"/>
      <c r="J9" s="1"/>
      <c r="K9" s="1">
        <f t="shared" si="0"/>
        <v>1</v>
      </c>
      <c r="M9" s="6"/>
      <c r="N9" s="6"/>
      <c r="O9" s="6" t="s">
        <v>89</v>
      </c>
      <c r="P9" s="6"/>
      <c r="Q9" s="6"/>
      <c r="R9" s="6"/>
    </row>
    <row r="10" spans="1:18" ht="15.75">
      <c r="A10" s="1">
        <v>554</v>
      </c>
      <c r="B10" s="1" t="s">
        <v>18</v>
      </c>
      <c r="C10" s="1">
        <v>8</v>
      </c>
      <c r="D10" s="1">
        <v>7</v>
      </c>
      <c r="E10" s="1">
        <v>6</v>
      </c>
      <c r="F10" s="1">
        <v>3</v>
      </c>
      <c r="G10" s="1">
        <v>6</v>
      </c>
      <c r="H10" s="1">
        <v>9</v>
      </c>
      <c r="I10" s="1">
        <v>8</v>
      </c>
      <c r="J10" s="1"/>
      <c r="K10" s="1">
        <f t="shared" si="0"/>
        <v>47</v>
      </c>
      <c r="M10" s="6"/>
      <c r="N10" s="6"/>
      <c r="O10" s="6"/>
      <c r="P10" s="6"/>
      <c r="Q10" s="6"/>
      <c r="R10" s="6"/>
    </row>
    <row r="11" spans="1:11" ht="15.75">
      <c r="A11" s="1">
        <v>656</v>
      </c>
      <c r="B11" s="1" t="s">
        <v>19</v>
      </c>
      <c r="C11" s="1">
        <v>3</v>
      </c>
      <c r="D11" s="1">
        <v>5</v>
      </c>
      <c r="E11" s="1">
        <v>4</v>
      </c>
      <c r="F11" s="1">
        <v>3</v>
      </c>
      <c r="G11" s="1">
        <v>3</v>
      </c>
      <c r="H11" s="1">
        <v>1</v>
      </c>
      <c r="I11" s="1">
        <v>1</v>
      </c>
      <c r="J11" s="1"/>
      <c r="K11" s="1">
        <f t="shared" si="0"/>
        <v>20</v>
      </c>
    </row>
    <row r="12" spans="1:11" ht="15.75">
      <c r="A12" s="1">
        <v>751</v>
      </c>
      <c r="B12" s="1" t="s">
        <v>20</v>
      </c>
      <c r="C12" s="1">
        <v>1</v>
      </c>
      <c r="D12" s="1">
        <v>4</v>
      </c>
      <c r="E12" s="1">
        <v>3</v>
      </c>
      <c r="F12" s="1">
        <v>3</v>
      </c>
      <c r="G12" s="1">
        <v>1</v>
      </c>
      <c r="H12" s="1"/>
      <c r="I12" s="1">
        <v>1</v>
      </c>
      <c r="J12" s="1"/>
      <c r="K12" s="1">
        <f t="shared" si="0"/>
        <v>13</v>
      </c>
    </row>
    <row r="13" spans="1:11" ht="15.75">
      <c r="A13" s="1">
        <v>754</v>
      </c>
      <c r="B13" s="1" t="s">
        <v>21</v>
      </c>
      <c r="C13" s="1">
        <v>1</v>
      </c>
      <c r="D13" s="1">
        <v>2</v>
      </c>
      <c r="E13" s="1">
        <v>2</v>
      </c>
      <c r="F13" s="1"/>
      <c r="G13" s="1"/>
      <c r="H13" s="1">
        <v>2</v>
      </c>
      <c r="I13" s="1"/>
      <c r="J13" s="1">
        <v>1</v>
      </c>
      <c r="K13" s="1">
        <f t="shared" si="0"/>
        <v>8</v>
      </c>
    </row>
    <row r="14" spans="1:11" ht="15.75">
      <c r="A14" s="1"/>
      <c r="B14" s="1" t="s">
        <v>22</v>
      </c>
      <c r="C14" s="1">
        <f aca="true" t="shared" si="1" ref="C14:K14">SUM(C4:C13)</f>
        <v>19</v>
      </c>
      <c r="D14" s="1">
        <f t="shared" si="1"/>
        <v>29</v>
      </c>
      <c r="E14" s="1">
        <f t="shared" si="1"/>
        <v>22</v>
      </c>
      <c r="F14" s="1">
        <f t="shared" si="1"/>
        <v>17</v>
      </c>
      <c r="G14" s="1">
        <f t="shared" si="1"/>
        <v>22</v>
      </c>
      <c r="H14" s="1">
        <f t="shared" si="1"/>
        <v>21</v>
      </c>
      <c r="I14" s="1">
        <f t="shared" si="1"/>
        <v>13</v>
      </c>
      <c r="J14" s="1">
        <v>0</v>
      </c>
      <c r="K14" s="1">
        <f t="shared" si="1"/>
        <v>144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4</v>
      </c>
      <c r="D18" s="8">
        <v>9</v>
      </c>
      <c r="E18" s="8">
        <v>1</v>
      </c>
      <c r="F18" s="8">
        <v>4</v>
      </c>
      <c r="G18" s="8">
        <v>4</v>
      </c>
      <c r="H18" s="8"/>
      <c r="I18" s="8"/>
      <c r="J18" s="10">
        <f>SUM(C18:I18)</f>
        <v>22</v>
      </c>
      <c r="K18" s="12">
        <v>322</v>
      </c>
      <c r="L18" s="7" t="s">
        <v>30</v>
      </c>
      <c r="M18" s="8">
        <v>10</v>
      </c>
      <c r="N18" s="8">
        <v>13</v>
      </c>
      <c r="O18" s="8">
        <v>3</v>
      </c>
      <c r="P18" s="8"/>
      <c r="Q18" s="10">
        <v>0</v>
      </c>
      <c r="R18" s="17">
        <f>SUM(M18:Q18)</f>
        <v>26</v>
      </c>
      <c r="S18" s="15">
        <f>R18+J18</f>
        <v>48</v>
      </c>
    </row>
    <row r="19" spans="1:19" ht="15.75">
      <c r="A19" s="1">
        <v>323</v>
      </c>
      <c r="B19" s="1" t="s">
        <v>31</v>
      </c>
      <c r="C19" s="8">
        <v>9</v>
      </c>
      <c r="D19" s="8">
        <v>4</v>
      </c>
      <c r="E19" s="8">
        <v>3</v>
      </c>
      <c r="F19" s="8">
        <v>6</v>
      </c>
      <c r="G19" s="8">
        <v>4</v>
      </c>
      <c r="H19" s="8">
        <v>4</v>
      </c>
      <c r="I19" s="8"/>
      <c r="J19" s="10">
        <f aca="true" t="shared" si="2" ref="J19:J38">SUM(C19:I19)</f>
        <v>30</v>
      </c>
      <c r="K19" s="13">
        <v>323</v>
      </c>
      <c r="L19" s="1" t="s">
        <v>31</v>
      </c>
      <c r="M19" s="8">
        <v>30</v>
      </c>
      <c r="N19" s="8">
        <v>14</v>
      </c>
      <c r="O19" s="8">
        <v>4</v>
      </c>
      <c r="P19" s="8"/>
      <c r="Q19" s="10">
        <v>0</v>
      </c>
      <c r="R19" s="17">
        <f aca="true" t="shared" si="3" ref="R19:R38">SUM(M19:Q19)</f>
        <v>48</v>
      </c>
      <c r="S19" s="15">
        <f aca="true" t="shared" si="4" ref="S19:S38">R19+J19</f>
        <v>78</v>
      </c>
    </row>
    <row r="20" spans="1:19" ht="15.75">
      <c r="A20" s="1">
        <v>325</v>
      </c>
      <c r="B20" s="1" t="s">
        <v>32</v>
      </c>
      <c r="C20" s="8">
        <v>30</v>
      </c>
      <c r="D20" s="8">
        <v>26</v>
      </c>
      <c r="E20" s="8">
        <v>16</v>
      </c>
      <c r="F20" s="8">
        <v>18</v>
      </c>
      <c r="G20" s="8">
        <v>7</v>
      </c>
      <c r="H20" s="8">
        <v>4</v>
      </c>
      <c r="I20" s="8">
        <v>1</v>
      </c>
      <c r="J20" s="10">
        <f t="shared" si="2"/>
        <v>102</v>
      </c>
      <c r="K20" s="13">
        <v>325</v>
      </c>
      <c r="L20" s="1" t="s">
        <v>32</v>
      </c>
      <c r="M20" s="8">
        <v>35</v>
      </c>
      <c r="N20" s="8">
        <v>28</v>
      </c>
      <c r="O20" s="8">
        <v>10</v>
      </c>
      <c r="P20" s="8">
        <v>6</v>
      </c>
      <c r="Q20" s="10">
        <v>0</v>
      </c>
      <c r="R20" s="17">
        <f t="shared" si="3"/>
        <v>79</v>
      </c>
      <c r="S20" s="15">
        <f t="shared" si="4"/>
        <v>181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4</v>
      </c>
      <c r="N21" s="8">
        <v>2</v>
      </c>
      <c r="O21" s="8"/>
      <c r="P21" s="8"/>
      <c r="Q21" s="10">
        <v>0</v>
      </c>
      <c r="R21" s="17">
        <f t="shared" si="3"/>
        <v>6</v>
      </c>
      <c r="S21" s="15">
        <f t="shared" si="4"/>
        <v>6</v>
      </c>
    </row>
    <row r="22" spans="1:19" ht="15.75">
      <c r="A22" s="1">
        <v>331</v>
      </c>
      <c r="B22" s="1" t="s">
        <v>34</v>
      </c>
      <c r="C22" s="8">
        <v>3</v>
      </c>
      <c r="D22" s="8">
        <v>6</v>
      </c>
      <c r="E22" s="8"/>
      <c r="F22" s="8">
        <v>4</v>
      </c>
      <c r="G22" s="8">
        <v>2</v>
      </c>
      <c r="H22" s="8"/>
      <c r="I22" s="8">
        <v>1</v>
      </c>
      <c r="J22" s="10">
        <f t="shared" si="2"/>
        <v>16</v>
      </c>
      <c r="K22" s="13">
        <v>331</v>
      </c>
      <c r="L22" s="1" t="s">
        <v>34</v>
      </c>
      <c r="M22" s="8">
        <v>32</v>
      </c>
      <c r="N22" s="8">
        <v>24</v>
      </c>
      <c r="O22" s="8">
        <v>16</v>
      </c>
      <c r="P22" s="8">
        <v>11</v>
      </c>
      <c r="Q22" s="10">
        <v>0</v>
      </c>
      <c r="R22" s="17">
        <f t="shared" si="3"/>
        <v>83</v>
      </c>
      <c r="S22" s="15">
        <f t="shared" si="4"/>
        <v>99</v>
      </c>
    </row>
    <row r="23" spans="1:19" ht="15.75">
      <c r="A23" s="1">
        <v>332</v>
      </c>
      <c r="B23" s="1" t="s">
        <v>35</v>
      </c>
      <c r="C23" s="8">
        <v>4</v>
      </c>
      <c r="D23" s="8">
        <v>7</v>
      </c>
      <c r="E23" s="8">
        <v>1</v>
      </c>
      <c r="F23" s="8"/>
      <c r="G23" s="8">
        <v>2</v>
      </c>
      <c r="H23" s="8">
        <v>1</v>
      </c>
      <c r="I23" s="8"/>
      <c r="J23" s="10">
        <f t="shared" si="2"/>
        <v>15</v>
      </c>
      <c r="K23" s="13">
        <v>332</v>
      </c>
      <c r="L23" s="1" t="s">
        <v>35</v>
      </c>
      <c r="M23" s="8">
        <v>21</v>
      </c>
      <c r="N23" s="8">
        <v>26</v>
      </c>
      <c r="O23" s="8">
        <v>5</v>
      </c>
      <c r="P23" s="8">
        <v>1</v>
      </c>
      <c r="Q23" s="10">
        <v>0</v>
      </c>
      <c r="R23" s="17">
        <f t="shared" si="3"/>
        <v>53</v>
      </c>
      <c r="S23" s="15">
        <f t="shared" si="4"/>
        <v>68</v>
      </c>
    </row>
    <row r="24" spans="1:19" ht="15.75">
      <c r="A24" s="1">
        <v>333</v>
      </c>
      <c r="B24" s="1" t="s">
        <v>36</v>
      </c>
      <c r="C24" s="8">
        <v>2</v>
      </c>
      <c r="D24" s="8"/>
      <c r="E24" s="8"/>
      <c r="F24" s="8"/>
      <c r="G24" s="8">
        <v>1</v>
      </c>
      <c r="H24" s="8">
        <v>1</v>
      </c>
      <c r="I24" s="8"/>
      <c r="J24" s="10">
        <f t="shared" si="2"/>
        <v>4</v>
      </c>
      <c r="K24" s="13">
        <v>333</v>
      </c>
      <c r="L24" s="1" t="s">
        <v>36</v>
      </c>
      <c r="M24" s="8">
        <v>8</v>
      </c>
      <c r="N24" s="8">
        <v>6</v>
      </c>
      <c r="O24" s="8">
        <v>2</v>
      </c>
      <c r="P24" s="8">
        <v>3</v>
      </c>
      <c r="Q24" s="10">
        <v>0</v>
      </c>
      <c r="R24" s="17">
        <f t="shared" si="3"/>
        <v>19</v>
      </c>
      <c r="S24" s="15">
        <f t="shared" si="4"/>
        <v>23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39</v>
      </c>
      <c r="N25" s="8">
        <v>24</v>
      </c>
      <c r="O25" s="8">
        <v>4</v>
      </c>
      <c r="P25" s="8">
        <v>1</v>
      </c>
      <c r="Q25" s="10">
        <v>0</v>
      </c>
      <c r="R25" s="17">
        <f t="shared" si="3"/>
        <v>68</v>
      </c>
      <c r="S25" s="15">
        <f t="shared" si="4"/>
        <v>68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30</v>
      </c>
      <c r="N26" s="8">
        <v>25</v>
      </c>
      <c r="O26" s="8">
        <v>7</v>
      </c>
      <c r="P26" s="8">
        <v>2</v>
      </c>
      <c r="Q26" s="10">
        <v>0</v>
      </c>
      <c r="R26" s="17">
        <f t="shared" si="3"/>
        <v>64</v>
      </c>
      <c r="S26" s="15">
        <f t="shared" si="4"/>
        <v>64</v>
      </c>
    </row>
    <row r="27" spans="1:19" ht="15.75">
      <c r="A27" s="1">
        <v>532</v>
      </c>
      <c r="B27" s="1" t="s">
        <v>39</v>
      </c>
      <c r="C27" s="8">
        <v>62</v>
      </c>
      <c r="D27" s="8">
        <v>67</v>
      </c>
      <c r="E27" s="8">
        <v>5</v>
      </c>
      <c r="F27" s="8">
        <v>8</v>
      </c>
      <c r="G27" s="8">
        <v>7</v>
      </c>
      <c r="H27" s="8">
        <v>4</v>
      </c>
      <c r="I27" s="8"/>
      <c r="J27" s="10">
        <f t="shared" si="2"/>
        <v>153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153</v>
      </c>
    </row>
    <row r="28" spans="1:19" ht="15.75">
      <c r="A28" s="1">
        <v>621</v>
      </c>
      <c r="B28" s="1" t="s">
        <v>40</v>
      </c>
      <c r="C28" s="8">
        <v>5</v>
      </c>
      <c r="D28" s="8">
        <v>6</v>
      </c>
      <c r="E28" s="8">
        <v>3</v>
      </c>
      <c r="F28" s="8">
        <v>4</v>
      </c>
      <c r="G28" s="8">
        <v>2</v>
      </c>
      <c r="H28" s="8">
        <v>1</v>
      </c>
      <c r="I28" s="8">
        <v>0</v>
      </c>
      <c r="J28" s="10">
        <f t="shared" si="2"/>
        <v>21</v>
      </c>
      <c r="K28" s="13">
        <v>621</v>
      </c>
      <c r="L28" s="1" t="s">
        <v>40</v>
      </c>
      <c r="M28" s="8">
        <v>4</v>
      </c>
      <c r="N28" s="8">
        <v>3</v>
      </c>
      <c r="O28" s="8"/>
      <c r="P28" s="8">
        <v>1</v>
      </c>
      <c r="Q28" s="10">
        <v>0</v>
      </c>
      <c r="R28" s="17">
        <f t="shared" si="3"/>
        <v>8</v>
      </c>
      <c r="S28" s="15">
        <f t="shared" si="4"/>
        <v>29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5</v>
      </c>
      <c r="N29" s="8">
        <v>4</v>
      </c>
      <c r="O29" s="8"/>
      <c r="P29" s="8"/>
      <c r="Q29" s="10">
        <v>0</v>
      </c>
      <c r="R29" s="17">
        <f t="shared" si="3"/>
        <v>9</v>
      </c>
      <c r="S29" s="15">
        <f t="shared" si="4"/>
        <v>9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4</v>
      </c>
      <c r="N30" s="8">
        <v>5</v>
      </c>
      <c r="O30" s="8">
        <v>5</v>
      </c>
      <c r="P30" s="8">
        <v>4</v>
      </c>
      <c r="Q30" s="10">
        <v>0</v>
      </c>
      <c r="R30" s="17">
        <f t="shared" si="3"/>
        <v>18</v>
      </c>
      <c r="S30" s="15">
        <f t="shared" si="4"/>
        <v>18</v>
      </c>
    </row>
    <row r="31" spans="1:19" ht="15.75">
      <c r="A31" s="1">
        <v>624</v>
      </c>
      <c r="B31" s="1" t="s">
        <v>43</v>
      </c>
      <c r="C31" s="8">
        <v>17</v>
      </c>
      <c r="D31" s="8">
        <v>13</v>
      </c>
      <c r="E31" s="8">
        <v>6</v>
      </c>
      <c r="F31" s="8">
        <v>2</v>
      </c>
      <c r="G31" s="8">
        <v>1</v>
      </c>
      <c r="H31" s="8">
        <v>5</v>
      </c>
      <c r="I31" s="8"/>
      <c r="J31" s="10">
        <f t="shared" si="2"/>
        <v>44</v>
      </c>
      <c r="K31" s="13">
        <v>624</v>
      </c>
      <c r="L31" s="1" t="s">
        <v>43</v>
      </c>
      <c r="M31" s="8">
        <v>5</v>
      </c>
      <c r="N31" s="8">
        <v>3</v>
      </c>
      <c r="O31" s="8"/>
      <c r="P31" s="8">
        <v>1</v>
      </c>
      <c r="Q31" s="10">
        <v>0</v>
      </c>
      <c r="R31" s="17">
        <f t="shared" si="3"/>
        <v>9</v>
      </c>
      <c r="S31" s="15">
        <f t="shared" si="4"/>
        <v>53</v>
      </c>
    </row>
    <row r="32" spans="1:19" ht="15.75">
      <c r="A32" s="1">
        <v>721</v>
      </c>
      <c r="B32" s="1" t="s">
        <v>44</v>
      </c>
      <c r="C32" s="8">
        <v>19</v>
      </c>
      <c r="D32" s="8">
        <v>18</v>
      </c>
      <c r="E32" s="8">
        <v>5</v>
      </c>
      <c r="F32" s="8">
        <v>1</v>
      </c>
      <c r="G32" s="8">
        <v>2</v>
      </c>
      <c r="H32" s="8"/>
      <c r="I32" s="8"/>
      <c r="J32" s="10">
        <f t="shared" si="2"/>
        <v>45</v>
      </c>
      <c r="K32" s="13">
        <v>721</v>
      </c>
      <c r="L32" s="1" t="s">
        <v>44</v>
      </c>
      <c r="M32" s="8">
        <v>21</v>
      </c>
      <c r="N32" s="8">
        <v>10</v>
      </c>
      <c r="O32" s="8">
        <v>3</v>
      </c>
      <c r="P32" s="8"/>
      <c r="Q32" s="10">
        <v>0</v>
      </c>
      <c r="R32" s="17">
        <f t="shared" si="3"/>
        <v>34</v>
      </c>
      <c r="S32" s="15">
        <f t="shared" si="4"/>
        <v>79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7</v>
      </c>
      <c r="N33" s="8">
        <v>5</v>
      </c>
      <c r="O33" s="8">
        <v>1</v>
      </c>
      <c r="P33" s="8">
        <v>4</v>
      </c>
      <c r="Q33" s="10">
        <v>0</v>
      </c>
      <c r="R33" s="17">
        <f t="shared" si="3"/>
        <v>17</v>
      </c>
      <c r="S33" s="15">
        <f t="shared" si="4"/>
        <v>17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7</v>
      </c>
      <c r="D35" s="8">
        <v>10</v>
      </c>
      <c r="E35" s="8">
        <v>8</v>
      </c>
      <c r="F35" s="8">
        <v>8</v>
      </c>
      <c r="G35" s="8">
        <v>4</v>
      </c>
      <c r="H35" s="8">
        <v>2</v>
      </c>
      <c r="I35" s="8"/>
      <c r="J35" s="10">
        <f t="shared" si="2"/>
        <v>39</v>
      </c>
      <c r="K35" s="13">
        <v>724</v>
      </c>
      <c r="L35" s="1" t="s">
        <v>47</v>
      </c>
      <c r="M35" s="8">
        <v>32</v>
      </c>
      <c r="N35" s="8">
        <v>33</v>
      </c>
      <c r="O35" s="8">
        <v>19</v>
      </c>
      <c r="P35" s="8">
        <v>5</v>
      </c>
      <c r="Q35" s="10">
        <v>0</v>
      </c>
      <c r="R35" s="17">
        <f t="shared" si="3"/>
        <v>89</v>
      </c>
      <c r="S35" s="15">
        <f t="shared" si="4"/>
        <v>128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2</v>
      </c>
      <c r="N36" s="8">
        <v>2</v>
      </c>
      <c r="O36" s="8"/>
      <c r="P36" s="8"/>
      <c r="Q36" s="10">
        <v>0</v>
      </c>
      <c r="R36" s="17">
        <f t="shared" si="3"/>
        <v>4</v>
      </c>
      <c r="S36" s="15">
        <f t="shared" si="4"/>
        <v>4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7</v>
      </c>
      <c r="N37" s="8">
        <v>7</v>
      </c>
      <c r="O37" s="8"/>
      <c r="P37" s="8"/>
      <c r="Q37" s="10">
        <v>0</v>
      </c>
      <c r="R37" s="17">
        <f t="shared" si="3"/>
        <v>14</v>
      </c>
      <c r="S37" s="15">
        <f t="shared" si="4"/>
        <v>14</v>
      </c>
    </row>
    <row r="38" spans="1:19" ht="15.75">
      <c r="A38" s="1"/>
      <c r="B38" s="1" t="s">
        <v>22</v>
      </c>
      <c r="C38" s="1">
        <f aca="true" t="shared" si="5" ref="C38:I38">SUM(C18:C37)</f>
        <v>162</v>
      </c>
      <c r="D38" s="1">
        <f t="shared" si="5"/>
        <v>166</v>
      </c>
      <c r="E38" s="1">
        <f t="shared" si="5"/>
        <v>48</v>
      </c>
      <c r="F38" s="1">
        <f t="shared" si="5"/>
        <v>55</v>
      </c>
      <c r="G38" s="1">
        <f t="shared" si="5"/>
        <v>36</v>
      </c>
      <c r="H38" s="1">
        <f t="shared" si="5"/>
        <v>22</v>
      </c>
      <c r="I38" s="1">
        <f t="shared" si="5"/>
        <v>2</v>
      </c>
      <c r="J38" s="10">
        <f t="shared" si="2"/>
        <v>491</v>
      </c>
      <c r="K38" s="13"/>
      <c r="L38" s="1" t="s">
        <v>22</v>
      </c>
      <c r="M38" s="1">
        <f>SUM(M18:M37)</f>
        <v>296</v>
      </c>
      <c r="N38" s="1">
        <f>SUM(N18:N37)</f>
        <v>234</v>
      </c>
      <c r="O38" s="1">
        <f>SUM(O18:O37)</f>
        <v>79</v>
      </c>
      <c r="P38" s="1">
        <f>SUM(P18:P37)</f>
        <v>39</v>
      </c>
      <c r="Q38" s="1">
        <f>SUM(Q18:Q37)</f>
        <v>0</v>
      </c>
      <c r="R38" s="17">
        <f t="shared" si="3"/>
        <v>648</v>
      </c>
      <c r="S38" s="15">
        <f t="shared" si="4"/>
        <v>1139</v>
      </c>
    </row>
    <row r="40" spans="1:20" ht="15.75">
      <c r="A40" s="33" t="s">
        <v>54</v>
      </c>
      <c r="B40" s="33"/>
      <c r="C40" s="33"/>
      <c r="D40" s="33"/>
      <c r="E40" s="33"/>
      <c r="F40" s="33"/>
      <c r="G40" s="33"/>
      <c r="H40" s="33"/>
      <c r="I40" s="33"/>
      <c r="J40" s="33"/>
      <c r="K40" s="22"/>
      <c r="M40" s="51" t="s">
        <v>81</v>
      </c>
      <c r="N40" s="52"/>
      <c r="O40" s="52"/>
      <c r="P40" s="52"/>
      <c r="Q40" s="52"/>
      <c r="R40" s="52"/>
      <c r="S40" s="52"/>
      <c r="T40" s="53"/>
    </row>
    <row r="41" spans="1:20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31" t="s">
        <v>88</v>
      </c>
      <c r="J41" s="4" t="s">
        <v>22</v>
      </c>
      <c r="K41" s="22"/>
      <c r="M41" s="20" t="s">
        <v>1</v>
      </c>
      <c r="N41" s="20" t="s">
        <v>2</v>
      </c>
      <c r="O41" s="21" t="s">
        <v>50</v>
      </c>
      <c r="P41" s="21" t="s">
        <v>51</v>
      </c>
      <c r="Q41" s="21" t="s">
        <v>52</v>
      </c>
      <c r="R41" s="21" t="s">
        <v>53</v>
      </c>
      <c r="S41" s="21" t="s">
        <v>28</v>
      </c>
      <c r="T41" s="21" t="s">
        <v>11</v>
      </c>
    </row>
    <row r="42" spans="1:20" ht="15.75">
      <c r="A42" s="1">
        <v>302</v>
      </c>
      <c r="B42" s="1" t="s">
        <v>59</v>
      </c>
      <c r="C42" s="1">
        <v>92</v>
      </c>
      <c r="D42" s="1">
        <v>103</v>
      </c>
      <c r="E42" s="1">
        <v>97</v>
      </c>
      <c r="F42" s="1">
        <v>82</v>
      </c>
      <c r="G42" s="1">
        <v>15</v>
      </c>
      <c r="H42" s="1">
        <v>7</v>
      </c>
      <c r="I42" s="1"/>
      <c r="J42" s="1">
        <f>SUM(C42:I42)</f>
        <v>396</v>
      </c>
      <c r="K42" s="22"/>
      <c r="M42" s="1">
        <v>624</v>
      </c>
      <c r="N42" s="1" t="s">
        <v>43</v>
      </c>
      <c r="O42" s="1"/>
      <c r="P42" s="1"/>
      <c r="Q42" s="1"/>
      <c r="R42" s="1">
        <v>1</v>
      </c>
      <c r="S42" s="1">
        <v>2</v>
      </c>
      <c r="T42" s="1">
        <f>SUM(O42:S42)</f>
        <v>3</v>
      </c>
    </row>
    <row r="43" spans="1:20" ht="15.75">
      <c r="A43" s="1">
        <v>303</v>
      </c>
      <c r="B43" s="1" t="s">
        <v>60</v>
      </c>
      <c r="C43" s="1">
        <v>92</v>
      </c>
      <c r="D43" s="1">
        <v>123</v>
      </c>
      <c r="E43" s="1">
        <v>109</v>
      </c>
      <c r="F43" s="1">
        <v>97</v>
      </c>
      <c r="G43" s="1">
        <v>18</v>
      </c>
      <c r="H43" s="1">
        <v>4</v>
      </c>
      <c r="I43" s="1"/>
      <c r="J43" s="1">
        <f aca="true" t="shared" si="6" ref="J43:J60">SUM(C43:I43)</f>
        <v>443</v>
      </c>
      <c r="K43" s="22"/>
      <c r="M43" s="1">
        <v>721</v>
      </c>
      <c r="N43" s="1" t="s">
        <v>44</v>
      </c>
      <c r="O43" s="1">
        <v>14</v>
      </c>
      <c r="P43" s="1">
        <v>8</v>
      </c>
      <c r="Q43" s="1">
        <v>10</v>
      </c>
      <c r="R43" s="1">
        <v>1</v>
      </c>
      <c r="S43" s="1">
        <v>1</v>
      </c>
      <c r="T43" s="1">
        <f>SUM(O43:S43)</f>
        <v>34</v>
      </c>
    </row>
    <row r="44" spans="1:20" ht="15.75">
      <c r="A44" s="1">
        <v>304</v>
      </c>
      <c r="B44" s="1" t="s">
        <v>61</v>
      </c>
      <c r="C44" s="1">
        <v>142</v>
      </c>
      <c r="D44" s="1">
        <v>160</v>
      </c>
      <c r="E44" s="1">
        <v>156</v>
      </c>
      <c r="F44" s="1">
        <v>145</v>
      </c>
      <c r="G44" s="1">
        <v>30</v>
      </c>
      <c r="H44" s="1">
        <v>8</v>
      </c>
      <c r="I44" s="1"/>
      <c r="J44" s="1">
        <f t="shared" si="6"/>
        <v>641</v>
      </c>
      <c r="K44" s="22"/>
      <c r="M44" s="1"/>
      <c r="N44" s="1" t="s">
        <v>22</v>
      </c>
      <c r="O44" s="1">
        <f aca="true" t="shared" si="7" ref="O44:T44">SUM(O42:O43)</f>
        <v>14</v>
      </c>
      <c r="P44" s="1">
        <f t="shared" si="7"/>
        <v>8</v>
      </c>
      <c r="Q44" s="1">
        <f t="shared" si="7"/>
        <v>10</v>
      </c>
      <c r="R44" s="1">
        <f t="shared" si="7"/>
        <v>2</v>
      </c>
      <c r="S44" s="1">
        <f t="shared" si="7"/>
        <v>3</v>
      </c>
      <c r="T44" s="1">
        <f t="shared" si="7"/>
        <v>37</v>
      </c>
    </row>
    <row r="45" spans="1:11" ht="15.75">
      <c r="A45" s="1">
        <v>305</v>
      </c>
      <c r="B45" s="1" t="s">
        <v>62</v>
      </c>
      <c r="C45" s="1">
        <v>94</v>
      </c>
      <c r="D45" s="1">
        <v>110</v>
      </c>
      <c r="E45" s="1">
        <v>92</v>
      </c>
      <c r="F45" s="1">
        <v>89</v>
      </c>
      <c r="G45" s="1">
        <v>10</v>
      </c>
      <c r="H45" s="1">
        <v>4</v>
      </c>
      <c r="I45" s="1"/>
      <c r="J45" s="1">
        <f t="shared" si="6"/>
        <v>399</v>
      </c>
      <c r="K45" s="22"/>
    </row>
    <row r="46" spans="1:20" ht="15.75">
      <c r="A46" s="1">
        <v>309</v>
      </c>
      <c r="B46" s="1" t="s">
        <v>63</v>
      </c>
      <c r="C46" s="1">
        <v>13</v>
      </c>
      <c r="D46" s="1">
        <v>16</v>
      </c>
      <c r="E46" s="1">
        <v>14</v>
      </c>
      <c r="F46" s="1">
        <v>20</v>
      </c>
      <c r="G46" s="1">
        <v>3</v>
      </c>
      <c r="H46" s="1"/>
      <c r="I46" s="1"/>
      <c r="J46" s="1">
        <f t="shared" si="6"/>
        <v>66</v>
      </c>
      <c r="K46" s="22" t="s">
        <v>89</v>
      </c>
      <c r="M46" s="51" t="s">
        <v>82</v>
      </c>
      <c r="N46" s="52"/>
      <c r="O46" s="52"/>
      <c r="P46" s="52"/>
      <c r="Q46" s="52"/>
      <c r="R46" s="52"/>
      <c r="S46" s="52"/>
      <c r="T46" s="53"/>
    </row>
    <row r="47" spans="1:20" ht="15.75">
      <c r="A47" s="1">
        <v>310</v>
      </c>
      <c r="B47" s="1" t="s">
        <v>64</v>
      </c>
      <c r="C47" s="1">
        <v>32</v>
      </c>
      <c r="D47" s="1">
        <v>37</v>
      </c>
      <c r="E47" s="1">
        <v>27</v>
      </c>
      <c r="F47" s="1">
        <v>36</v>
      </c>
      <c r="G47" s="1">
        <v>8</v>
      </c>
      <c r="H47" s="1"/>
      <c r="I47" s="1"/>
      <c r="J47" s="1">
        <f t="shared" si="6"/>
        <v>140</v>
      </c>
      <c r="K47" s="22"/>
      <c r="M47" s="4" t="s">
        <v>1</v>
      </c>
      <c r="N47" s="4" t="s">
        <v>2</v>
      </c>
      <c r="O47" s="5" t="s">
        <v>50</v>
      </c>
      <c r="P47" s="5" t="s">
        <v>51</v>
      </c>
      <c r="Q47" s="5" t="s">
        <v>52</v>
      </c>
      <c r="R47" s="5" t="s">
        <v>53</v>
      </c>
      <c r="S47" s="5" t="s">
        <v>28</v>
      </c>
      <c r="T47" s="5" t="s">
        <v>11</v>
      </c>
    </row>
    <row r="48" spans="1:20" ht="15.75">
      <c r="A48" s="1">
        <v>311</v>
      </c>
      <c r="B48" s="1" t="s">
        <v>65</v>
      </c>
      <c r="C48" s="1">
        <v>126</v>
      </c>
      <c r="D48" s="1">
        <v>155</v>
      </c>
      <c r="E48" s="1">
        <v>154</v>
      </c>
      <c r="F48" s="1">
        <v>136</v>
      </c>
      <c r="G48" s="1">
        <v>16</v>
      </c>
      <c r="H48" s="1">
        <v>6</v>
      </c>
      <c r="I48" s="1"/>
      <c r="J48" s="1">
        <f t="shared" si="6"/>
        <v>593</v>
      </c>
      <c r="K48" s="22"/>
      <c r="L48" t="s">
        <v>89</v>
      </c>
      <c r="M48" s="1">
        <v>532</v>
      </c>
      <c r="N48" s="1" t="s">
        <v>39</v>
      </c>
      <c r="O48" s="1">
        <v>9</v>
      </c>
      <c r="P48" s="1">
        <v>10</v>
      </c>
      <c r="Q48" s="1">
        <v>3</v>
      </c>
      <c r="R48" s="1">
        <v>3</v>
      </c>
      <c r="S48" s="1">
        <v>0</v>
      </c>
      <c r="T48" s="1">
        <f>SUM(O48:S48)</f>
        <v>25</v>
      </c>
    </row>
    <row r="49" spans="1:20" ht="15.75">
      <c r="A49" s="1">
        <v>312</v>
      </c>
      <c r="B49" s="1" t="s">
        <v>66</v>
      </c>
      <c r="C49" s="1">
        <v>87</v>
      </c>
      <c r="D49" s="1">
        <v>106</v>
      </c>
      <c r="E49" s="1">
        <v>104</v>
      </c>
      <c r="F49" s="1">
        <v>80</v>
      </c>
      <c r="G49" s="1">
        <v>9</v>
      </c>
      <c r="H49" s="1">
        <v>3</v>
      </c>
      <c r="I49" s="1"/>
      <c r="J49" s="1">
        <f t="shared" si="6"/>
        <v>389</v>
      </c>
      <c r="K49" s="22"/>
      <c r="M49" s="1"/>
      <c r="N49" s="1" t="s">
        <v>22</v>
      </c>
      <c r="O49" s="1">
        <f aca="true" t="shared" si="8" ref="O49:T49">SUM(O48)</f>
        <v>9</v>
      </c>
      <c r="P49" s="1">
        <f t="shared" si="8"/>
        <v>10</v>
      </c>
      <c r="Q49" s="1">
        <f t="shared" si="8"/>
        <v>3</v>
      </c>
      <c r="R49" s="1">
        <f t="shared" si="8"/>
        <v>3</v>
      </c>
      <c r="S49" s="1">
        <f t="shared" si="8"/>
        <v>0</v>
      </c>
      <c r="T49" s="1">
        <f t="shared" si="8"/>
        <v>25</v>
      </c>
    </row>
    <row r="50" spans="1:11" ht="15.75">
      <c r="A50" s="1">
        <v>313</v>
      </c>
      <c r="B50" s="1" t="s">
        <v>67</v>
      </c>
      <c r="C50" s="1">
        <v>67</v>
      </c>
      <c r="D50" s="1">
        <v>61</v>
      </c>
      <c r="E50" s="1">
        <v>45</v>
      </c>
      <c r="F50" s="1">
        <v>39</v>
      </c>
      <c r="G50" s="1">
        <v>9</v>
      </c>
      <c r="H50" s="1">
        <v>1</v>
      </c>
      <c r="I50" s="1"/>
      <c r="J50" s="1">
        <f t="shared" si="6"/>
        <v>222</v>
      </c>
      <c r="K50" s="22"/>
    </row>
    <row r="51" spans="1:22" ht="15.75">
      <c r="A51" s="1">
        <v>505</v>
      </c>
      <c r="B51" s="1" t="s">
        <v>68</v>
      </c>
      <c r="C51" s="1">
        <v>266</v>
      </c>
      <c r="D51" s="1">
        <v>406</v>
      </c>
      <c r="E51" s="1">
        <v>386</v>
      </c>
      <c r="F51" s="1">
        <v>400</v>
      </c>
      <c r="G51" s="1">
        <v>46</v>
      </c>
      <c r="H51" s="1">
        <v>21</v>
      </c>
      <c r="I51" s="1"/>
      <c r="J51" s="1">
        <f t="shared" si="6"/>
        <v>1525</v>
      </c>
      <c r="K51" s="22"/>
      <c r="V51" t="s">
        <v>89</v>
      </c>
    </row>
    <row r="52" spans="1:11" ht="15.75">
      <c r="A52" s="1">
        <v>601</v>
      </c>
      <c r="B52" s="1" t="s">
        <v>69</v>
      </c>
      <c r="C52" s="1">
        <v>39</v>
      </c>
      <c r="D52" s="1">
        <v>40</v>
      </c>
      <c r="E52" s="1">
        <v>44</v>
      </c>
      <c r="F52" s="1">
        <v>40</v>
      </c>
      <c r="G52" s="1">
        <v>13</v>
      </c>
      <c r="H52" s="1">
        <v>10</v>
      </c>
      <c r="I52" s="1"/>
      <c r="J52" s="1">
        <f t="shared" si="6"/>
        <v>186</v>
      </c>
      <c r="K52" s="22"/>
    </row>
    <row r="53" spans="1:20" ht="15.75">
      <c r="A53" s="1">
        <v>602</v>
      </c>
      <c r="B53" s="1" t="s">
        <v>70</v>
      </c>
      <c r="C53" s="1">
        <v>23</v>
      </c>
      <c r="D53" s="1">
        <v>42</v>
      </c>
      <c r="E53" s="1">
        <v>43</v>
      </c>
      <c r="F53" s="1">
        <v>46</v>
      </c>
      <c r="G53" s="1">
        <v>10</v>
      </c>
      <c r="H53" s="1">
        <v>4</v>
      </c>
      <c r="I53" s="1"/>
      <c r="J53" s="1">
        <f t="shared" si="6"/>
        <v>168</v>
      </c>
      <c r="K53" s="22"/>
      <c r="N53" s="39" t="s">
        <v>87</v>
      </c>
      <c r="O53" s="40"/>
      <c r="P53" s="40"/>
      <c r="Q53" s="40"/>
      <c r="R53" s="40"/>
      <c r="S53" s="40"/>
      <c r="T53" s="41"/>
    </row>
    <row r="54" spans="1:20" ht="15.75">
      <c r="A54" s="1">
        <v>603</v>
      </c>
      <c r="B54" s="1" t="s">
        <v>71</v>
      </c>
      <c r="C54" s="1">
        <v>31</v>
      </c>
      <c r="D54" s="1">
        <v>29</v>
      </c>
      <c r="E54" s="1">
        <v>31</v>
      </c>
      <c r="F54" s="1">
        <v>33</v>
      </c>
      <c r="G54" s="1">
        <v>10</v>
      </c>
      <c r="H54" s="1">
        <v>6</v>
      </c>
      <c r="I54" s="1"/>
      <c r="J54" s="1">
        <f t="shared" si="6"/>
        <v>140</v>
      </c>
      <c r="K54" s="22"/>
      <c r="N54" s="42"/>
      <c r="O54" s="43"/>
      <c r="P54" s="43"/>
      <c r="Q54" s="43"/>
      <c r="R54" s="43"/>
      <c r="S54" s="43"/>
      <c r="T54" s="44"/>
    </row>
    <row r="55" spans="1:20" ht="15.75">
      <c r="A55" s="1">
        <v>604</v>
      </c>
      <c r="B55" s="1" t="s">
        <v>72</v>
      </c>
      <c r="C55" s="1">
        <v>44</v>
      </c>
      <c r="D55" s="1">
        <v>46</v>
      </c>
      <c r="E55" s="1">
        <v>51</v>
      </c>
      <c r="F55" s="1">
        <v>42</v>
      </c>
      <c r="G55" s="1">
        <v>4</v>
      </c>
      <c r="H55" s="1">
        <v>4</v>
      </c>
      <c r="I55" s="1"/>
      <c r="J55" s="1">
        <f t="shared" si="6"/>
        <v>191</v>
      </c>
      <c r="K55" s="22"/>
      <c r="N55" s="45" t="s">
        <v>137</v>
      </c>
      <c r="O55" s="45"/>
      <c r="P55" s="45"/>
      <c r="Q55" s="45"/>
      <c r="R55" s="45"/>
      <c r="S55" s="45"/>
      <c r="T55" s="45"/>
    </row>
    <row r="56" spans="1:20" ht="15.75">
      <c r="A56" s="1">
        <v>608</v>
      </c>
      <c r="B56" s="1" t="s">
        <v>73</v>
      </c>
      <c r="C56" s="1">
        <v>20</v>
      </c>
      <c r="D56" s="1">
        <v>25</v>
      </c>
      <c r="E56" s="1">
        <v>22</v>
      </c>
      <c r="F56" s="1">
        <v>22</v>
      </c>
      <c r="G56" s="1">
        <v>4</v>
      </c>
      <c r="H56" s="1">
        <v>2</v>
      </c>
      <c r="I56" s="1"/>
      <c r="J56" s="1">
        <f t="shared" si="6"/>
        <v>95</v>
      </c>
      <c r="K56" s="22"/>
      <c r="N56" s="46" t="s">
        <v>136</v>
      </c>
      <c r="O56" s="46"/>
      <c r="P56" s="46"/>
      <c r="Q56" s="46"/>
      <c r="R56" s="46"/>
      <c r="S56" s="46"/>
      <c r="T56" s="46"/>
    </row>
    <row r="57" spans="1:11" ht="15.75">
      <c r="A57" s="1">
        <v>701</v>
      </c>
      <c r="B57" s="1" t="s">
        <v>74</v>
      </c>
      <c r="C57" s="1">
        <v>117</v>
      </c>
      <c r="D57" s="1">
        <v>133</v>
      </c>
      <c r="E57" s="1">
        <v>121</v>
      </c>
      <c r="F57" s="1">
        <v>113</v>
      </c>
      <c r="G57" s="1">
        <v>11</v>
      </c>
      <c r="H57" s="1">
        <v>5</v>
      </c>
      <c r="I57" s="1"/>
      <c r="J57" s="1">
        <f t="shared" si="6"/>
        <v>500</v>
      </c>
      <c r="K57" s="22"/>
    </row>
    <row r="58" spans="1:13" ht="15.75">
      <c r="A58" s="1">
        <v>702</v>
      </c>
      <c r="B58" s="1" t="s">
        <v>75</v>
      </c>
      <c r="C58" s="1">
        <v>104</v>
      </c>
      <c r="D58" s="1">
        <v>118</v>
      </c>
      <c r="E58" s="1">
        <v>108</v>
      </c>
      <c r="F58" s="1">
        <v>107</v>
      </c>
      <c r="G58" s="1">
        <v>18</v>
      </c>
      <c r="H58" s="1">
        <v>10</v>
      </c>
      <c r="I58" s="1">
        <v>1</v>
      </c>
      <c r="J58" s="1">
        <f t="shared" si="6"/>
        <v>466</v>
      </c>
      <c r="K58" s="22"/>
      <c r="L58" t="s">
        <v>83</v>
      </c>
      <c r="M58" t="s">
        <v>89</v>
      </c>
    </row>
    <row r="59" spans="1:11" ht="15.75">
      <c r="A59" s="1">
        <v>705</v>
      </c>
      <c r="B59" s="1" t="s">
        <v>76</v>
      </c>
      <c r="C59" s="1">
        <v>21</v>
      </c>
      <c r="D59" s="1">
        <v>24</v>
      </c>
      <c r="E59" s="1">
        <v>17</v>
      </c>
      <c r="F59" s="1">
        <v>11</v>
      </c>
      <c r="G59" s="1">
        <v>3</v>
      </c>
      <c r="H59" s="1">
        <v>2</v>
      </c>
      <c r="I59" s="1"/>
      <c r="J59" s="1">
        <f t="shared" si="6"/>
        <v>78</v>
      </c>
      <c r="K59" s="22"/>
    </row>
    <row r="60" spans="1:11" ht="15.75">
      <c r="A60" s="1"/>
      <c r="B60" s="1" t="s">
        <v>22</v>
      </c>
      <c r="C60" s="1">
        <f aca="true" t="shared" si="9" ref="C60:I60">SUM(C42:C59)</f>
        <v>1410</v>
      </c>
      <c r="D60" s="1">
        <f t="shared" si="9"/>
        <v>1734</v>
      </c>
      <c r="E60" s="1">
        <f t="shared" si="9"/>
        <v>1621</v>
      </c>
      <c r="F60" s="1">
        <f t="shared" si="9"/>
        <v>1538</v>
      </c>
      <c r="G60" s="1">
        <f t="shared" si="9"/>
        <v>237</v>
      </c>
      <c r="H60" s="1">
        <f t="shared" si="9"/>
        <v>97</v>
      </c>
      <c r="I60" s="1">
        <f t="shared" si="9"/>
        <v>1</v>
      </c>
      <c r="J60" s="1">
        <f t="shared" si="6"/>
        <v>6638</v>
      </c>
      <c r="K60" s="22"/>
    </row>
    <row r="61" ht="15.75">
      <c r="M61" t="s">
        <v>89</v>
      </c>
    </row>
  </sheetData>
  <sheetProtection/>
  <mergeCells count="9">
    <mergeCell ref="N53:T54"/>
    <mergeCell ref="A16:J16"/>
    <mergeCell ref="K16:S16"/>
    <mergeCell ref="N55:T55"/>
    <mergeCell ref="N56:T56"/>
    <mergeCell ref="A1:R1"/>
    <mergeCell ref="A2:K2"/>
    <mergeCell ref="M40:T40"/>
    <mergeCell ref="M46:T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52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3.25390625" style="0" customWidth="1"/>
  </cols>
  <sheetData>
    <row r="1" spans="1:18" ht="15.75">
      <c r="A1" s="47" t="s">
        <v>123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0"/>
      <c r="N3" s="30"/>
      <c r="O3" s="30"/>
      <c r="P3" s="30"/>
      <c r="Q3" s="30"/>
      <c r="R3" s="30"/>
    </row>
    <row r="4" spans="1:18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  <c r="M4" s="30"/>
      <c r="N4" s="30"/>
      <c r="O4" s="30"/>
      <c r="P4" s="30"/>
      <c r="Q4" s="30"/>
      <c r="R4" s="30"/>
    </row>
    <row r="5" spans="1:18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f t="shared" si="0"/>
        <v>1</v>
      </c>
      <c r="M5" s="30"/>
      <c r="N5" s="30"/>
      <c r="O5" s="30"/>
      <c r="P5" s="30"/>
      <c r="Q5" s="30"/>
      <c r="R5" s="30"/>
    </row>
    <row r="6" spans="1:18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  <c r="M6" s="6"/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  <c r="M8" s="6"/>
      <c r="N8" s="6"/>
      <c r="O8" s="6"/>
      <c r="P8" s="6"/>
      <c r="Q8" s="6"/>
      <c r="R8" s="6"/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0</v>
      </c>
      <c r="J10" s="1">
        <v>0</v>
      </c>
      <c r="K10" s="1">
        <f t="shared" si="0"/>
        <v>2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2</v>
      </c>
      <c r="G11" s="1">
        <v>2</v>
      </c>
      <c r="H11" s="1">
        <v>1</v>
      </c>
      <c r="I11" s="1">
        <v>0</v>
      </c>
      <c r="J11" s="1">
        <v>0</v>
      </c>
      <c r="K11" s="1">
        <f t="shared" si="0"/>
        <v>5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3</v>
      </c>
      <c r="G14" s="1">
        <f t="shared" si="1"/>
        <v>3</v>
      </c>
      <c r="H14" s="1">
        <f t="shared" si="1"/>
        <v>2</v>
      </c>
      <c r="I14" s="1">
        <f t="shared" si="1"/>
        <v>0</v>
      </c>
      <c r="J14" s="1">
        <f t="shared" si="1"/>
        <v>0</v>
      </c>
      <c r="K14" s="1">
        <f t="shared" si="1"/>
        <v>8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21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  <c r="U21">
        <v>1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1</v>
      </c>
      <c r="P22" s="8">
        <v>0</v>
      </c>
      <c r="Q22" s="10">
        <v>0</v>
      </c>
      <c r="R22" s="17">
        <f t="shared" si="3"/>
        <v>1</v>
      </c>
      <c r="S22" s="15">
        <f t="shared" si="4"/>
        <v>1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1</v>
      </c>
      <c r="P29" s="8">
        <v>0</v>
      </c>
      <c r="Q29" s="10">
        <v>0</v>
      </c>
      <c r="R29" s="17">
        <f t="shared" si="3"/>
        <v>1</v>
      </c>
      <c r="S29" s="15">
        <f t="shared" si="4"/>
        <v>1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1</v>
      </c>
      <c r="P30" s="8">
        <v>0</v>
      </c>
      <c r="Q30" s="10">
        <v>0</v>
      </c>
      <c r="R30" s="17">
        <f t="shared" si="3"/>
        <v>1</v>
      </c>
      <c r="S30" s="15">
        <f t="shared" si="4"/>
        <v>1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1</v>
      </c>
      <c r="N35" s="8">
        <v>1</v>
      </c>
      <c r="O35" s="8">
        <v>0</v>
      </c>
      <c r="P35" s="8">
        <v>0</v>
      </c>
      <c r="Q35" s="10">
        <v>0</v>
      </c>
      <c r="R35" s="17">
        <f t="shared" si="3"/>
        <v>2</v>
      </c>
      <c r="S35" s="15">
        <f t="shared" si="4"/>
        <v>2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1</v>
      </c>
      <c r="N38" s="1">
        <f>SUM(N18:N37)</f>
        <v>1</v>
      </c>
      <c r="O38" s="1">
        <f>SUM(O18:O37)</f>
        <v>3</v>
      </c>
      <c r="P38" s="1">
        <f>SUM(P18:P37)</f>
        <v>0</v>
      </c>
      <c r="Q38" s="1">
        <f>SUM(Q18:Q37)</f>
        <v>0</v>
      </c>
      <c r="R38" s="17">
        <f t="shared" si="3"/>
        <v>5</v>
      </c>
      <c r="S38" s="15">
        <f t="shared" si="4"/>
        <v>5</v>
      </c>
    </row>
    <row r="39" ht="15.75">
      <c r="A39" t="s">
        <v>89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f aca="true" t="shared" si="6" ref="I42:I59">SUM(C42:H42)</f>
        <v>1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2</v>
      </c>
      <c r="G43" s="1">
        <v>0</v>
      </c>
      <c r="H43" s="1">
        <v>0</v>
      </c>
      <c r="I43" s="1">
        <f t="shared" si="6"/>
        <v>2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f t="shared" si="6"/>
        <v>1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f t="shared" si="6"/>
        <v>1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f t="shared" si="6"/>
        <v>1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f t="shared" si="6"/>
        <v>1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f t="shared" si="6"/>
        <v>2</v>
      </c>
      <c r="K48" s="1">
        <v>532</v>
      </c>
      <c r="L48" s="1" t="s">
        <v>39</v>
      </c>
      <c r="M48" s="1">
        <v>3</v>
      </c>
      <c r="N48" s="1">
        <v>5</v>
      </c>
      <c r="O48" s="1">
        <v>5</v>
      </c>
      <c r="P48" s="1">
        <v>1</v>
      </c>
      <c r="Q48" s="1">
        <v>0</v>
      </c>
      <c r="R48" s="1">
        <f>SUM(M48:Q48)</f>
        <v>14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3</v>
      </c>
      <c r="N49" s="1">
        <f t="shared" si="8"/>
        <v>5</v>
      </c>
      <c r="O49" s="1">
        <f t="shared" si="8"/>
        <v>5</v>
      </c>
      <c r="P49" s="1">
        <f t="shared" si="8"/>
        <v>1</v>
      </c>
      <c r="Q49" s="1">
        <f t="shared" si="8"/>
        <v>0</v>
      </c>
      <c r="R49" s="1">
        <f t="shared" si="8"/>
        <v>14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1</v>
      </c>
      <c r="F51" s="1">
        <v>2</v>
      </c>
      <c r="G51" s="1">
        <v>1</v>
      </c>
      <c r="H51" s="1">
        <v>0</v>
      </c>
      <c r="I51" s="1">
        <f t="shared" si="6"/>
        <v>4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2</v>
      </c>
      <c r="G52" s="1">
        <v>1</v>
      </c>
      <c r="H52" s="1">
        <v>0</v>
      </c>
      <c r="I52" s="1">
        <f t="shared" si="6"/>
        <v>3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f t="shared" si="6"/>
        <v>1</v>
      </c>
      <c r="L53" s="45" t="s">
        <v>86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32">
        <v>1</v>
      </c>
      <c r="H54" s="1">
        <v>0</v>
      </c>
      <c r="I54" s="1">
        <f t="shared" si="6"/>
        <v>1</v>
      </c>
      <c r="L54" s="45" t="s">
        <v>118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f t="shared" si="6"/>
        <v>1</v>
      </c>
      <c r="L55" s="46" t="s">
        <v>97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 t="shared" si="6"/>
        <v>1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 t="shared" si="6"/>
        <v>1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3</v>
      </c>
      <c r="G58" s="1">
        <v>0</v>
      </c>
      <c r="H58" s="1">
        <v>0</v>
      </c>
      <c r="I58" s="1">
        <f t="shared" si="6"/>
        <v>3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1</v>
      </c>
      <c r="F60" s="1">
        <f t="shared" si="9"/>
        <v>20</v>
      </c>
      <c r="G60" s="1">
        <f t="shared" si="9"/>
        <v>3</v>
      </c>
      <c r="H60" s="1">
        <f t="shared" si="9"/>
        <v>0</v>
      </c>
      <c r="I60" s="1">
        <f t="shared" si="9"/>
        <v>24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47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57" t="s">
        <v>23</v>
      </c>
      <c r="B16" s="57"/>
      <c r="C16" s="57"/>
      <c r="D16" s="57"/>
      <c r="E16" s="57"/>
      <c r="F16" s="57"/>
      <c r="G16" s="57"/>
      <c r="H16" s="57"/>
      <c r="I16" s="57"/>
      <c r="J16" s="57" t="s">
        <v>49</v>
      </c>
      <c r="K16" s="57"/>
      <c r="L16" s="57"/>
      <c r="M16" s="57"/>
      <c r="N16" s="57"/>
      <c r="O16" s="57"/>
      <c r="P16" s="57"/>
      <c r="Q16" s="57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50" t="s">
        <v>54</v>
      </c>
      <c r="B39" s="50"/>
      <c r="C39" s="50"/>
      <c r="D39" s="50"/>
      <c r="E39" s="50"/>
      <c r="F39" s="50"/>
      <c r="G39" s="50"/>
      <c r="H39" s="50"/>
      <c r="I39" s="50"/>
      <c r="K39" s="51" t="s">
        <v>81</v>
      </c>
      <c r="L39" s="52"/>
      <c r="M39" s="52"/>
      <c r="N39" s="52"/>
      <c r="O39" s="52"/>
      <c r="P39" s="52"/>
      <c r="Q39" s="52"/>
      <c r="R39" s="53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51" t="s">
        <v>82</v>
      </c>
      <c r="L45" s="52"/>
      <c r="M45" s="52"/>
      <c r="N45" s="52"/>
      <c r="O45" s="52"/>
      <c r="P45" s="52"/>
      <c r="Q45" s="52"/>
      <c r="R45" s="53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45" t="s">
        <v>78</v>
      </c>
      <c r="M52" s="45"/>
      <c r="N52" s="45"/>
      <c r="O52" s="45"/>
      <c r="P52" s="45"/>
      <c r="Q52" s="45"/>
      <c r="R52" s="45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45" t="s">
        <v>104</v>
      </c>
      <c r="M53" s="45"/>
      <c r="N53" s="45"/>
      <c r="O53" s="45"/>
      <c r="P53" s="45"/>
      <c r="Q53" s="45"/>
      <c r="R53" s="45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46" t="s">
        <v>105</v>
      </c>
      <c r="M54" s="46"/>
      <c r="N54" s="46"/>
      <c r="O54" s="46"/>
      <c r="P54" s="46"/>
      <c r="Q54" s="46"/>
      <c r="R54" s="46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3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47" t="s">
        <v>125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57" t="s">
        <v>23</v>
      </c>
      <c r="B16" s="57"/>
      <c r="C16" s="57"/>
      <c r="D16" s="57"/>
      <c r="E16" s="57"/>
      <c r="F16" s="57"/>
      <c r="G16" s="57"/>
      <c r="H16" s="57"/>
      <c r="I16" s="57"/>
      <c r="J16" s="57" t="s">
        <v>49</v>
      </c>
      <c r="K16" s="57"/>
      <c r="L16" s="57"/>
      <c r="M16" s="57"/>
      <c r="N16" s="57"/>
      <c r="O16" s="57"/>
      <c r="P16" s="57"/>
      <c r="Q16" s="57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2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1</v>
      </c>
      <c r="M20" s="7">
        <v>0</v>
      </c>
      <c r="N20" s="7">
        <v>0</v>
      </c>
      <c r="O20" s="7">
        <v>0</v>
      </c>
      <c r="P20" s="1">
        <f t="shared" si="3"/>
        <v>1</v>
      </c>
      <c r="Q20" s="1">
        <f t="shared" si="4"/>
        <v>1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10</v>
      </c>
      <c r="N22" s="7">
        <v>0</v>
      </c>
      <c r="O22" s="7">
        <v>0</v>
      </c>
      <c r="P22" s="1">
        <f t="shared" si="3"/>
        <v>10</v>
      </c>
      <c r="Q22" s="1">
        <f t="shared" si="4"/>
        <v>10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2</v>
      </c>
      <c r="N23" s="7">
        <v>0</v>
      </c>
      <c r="O23" s="7">
        <v>0</v>
      </c>
      <c r="P23" s="1">
        <f t="shared" si="3"/>
        <v>2</v>
      </c>
      <c r="Q23" s="1">
        <f t="shared" si="4"/>
        <v>2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1</v>
      </c>
      <c r="N24" s="7">
        <v>0</v>
      </c>
      <c r="O24" s="7">
        <v>0</v>
      </c>
      <c r="P24" s="1">
        <f t="shared" si="3"/>
        <v>1</v>
      </c>
      <c r="Q24" s="1">
        <f t="shared" si="4"/>
        <v>1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3</v>
      </c>
      <c r="M25" s="7">
        <v>0</v>
      </c>
      <c r="N25" s="7">
        <v>0</v>
      </c>
      <c r="O25" s="7">
        <v>0</v>
      </c>
      <c r="P25" s="1">
        <f t="shared" si="3"/>
        <v>3</v>
      </c>
      <c r="Q25" s="1">
        <f t="shared" si="4"/>
        <v>3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1</v>
      </c>
      <c r="M35" s="7">
        <v>2</v>
      </c>
      <c r="N35" s="7">
        <v>0</v>
      </c>
      <c r="O35" s="7">
        <v>0</v>
      </c>
      <c r="P35" s="1">
        <f t="shared" si="3"/>
        <v>3</v>
      </c>
      <c r="Q35" s="1">
        <f t="shared" si="4"/>
        <v>3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5</v>
      </c>
      <c r="M37" s="1">
        <f t="shared" si="6"/>
        <v>15</v>
      </c>
      <c r="N37" s="1">
        <f t="shared" si="6"/>
        <v>0</v>
      </c>
      <c r="O37" s="1">
        <f t="shared" si="6"/>
        <v>0</v>
      </c>
      <c r="P37" s="1">
        <f t="shared" si="6"/>
        <v>20</v>
      </c>
      <c r="Q37" s="1">
        <f t="shared" si="6"/>
        <v>20</v>
      </c>
    </row>
    <row r="39" spans="1:18" ht="15.75">
      <c r="A39" s="50" t="s">
        <v>54</v>
      </c>
      <c r="B39" s="50"/>
      <c r="C39" s="50"/>
      <c r="D39" s="50"/>
      <c r="E39" s="50"/>
      <c r="F39" s="50"/>
      <c r="G39" s="50"/>
      <c r="H39" s="50"/>
      <c r="I39" s="50"/>
      <c r="K39" s="51" t="s">
        <v>81</v>
      </c>
      <c r="L39" s="52"/>
      <c r="M39" s="52"/>
      <c r="N39" s="52"/>
      <c r="O39" s="52"/>
      <c r="P39" s="52"/>
      <c r="Q39" s="52"/>
      <c r="R39" s="53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/>
      <c r="D44" s="1"/>
      <c r="E44" s="1">
        <v>2</v>
      </c>
      <c r="F44" s="1"/>
      <c r="G44" s="1">
        <v>0</v>
      </c>
      <c r="H44" s="1">
        <v>0</v>
      </c>
      <c r="I44" s="1">
        <f t="shared" si="7"/>
        <v>2</v>
      </c>
    </row>
    <row r="45" spans="1:18" ht="15.75">
      <c r="A45" s="1">
        <v>309</v>
      </c>
      <c r="B45" s="1" t="s">
        <v>63</v>
      </c>
      <c r="C45" s="1"/>
      <c r="D45" s="1">
        <v>1</v>
      </c>
      <c r="E45" s="1">
        <v>2</v>
      </c>
      <c r="F45" s="1">
        <v>3</v>
      </c>
      <c r="G45" s="1">
        <v>0</v>
      </c>
      <c r="H45" s="1">
        <v>0</v>
      </c>
      <c r="I45" s="1">
        <f t="shared" si="7"/>
        <v>6</v>
      </c>
      <c r="K45" s="51" t="s">
        <v>82</v>
      </c>
      <c r="L45" s="52"/>
      <c r="M45" s="52"/>
      <c r="N45" s="52"/>
      <c r="O45" s="52"/>
      <c r="P45" s="52"/>
      <c r="Q45" s="52"/>
      <c r="R45" s="53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/>
      <c r="D50" s="1"/>
      <c r="E50" s="1">
        <v>4</v>
      </c>
      <c r="F50" s="1">
        <v>9</v>
      </c>
      <c r="G50" s="1">
        <v>0</v>
      </c>
      <c r="H50" s="1">
        <v>0</v>
      </c>
      <c r="I50" s="1">
        <f t="shared" si="7"/>
        <v>13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45" t="s">
        <v>84</v>
      </c>
      <c r="M52" s="45"/>
      <c r="N52" s="45"/>
      <c r="O52" s="45"/>
      <c r="P52" s="45"/>
      <c r="Q52" s="45"/>
      <c r="R52" s="45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45" t="s">
        <v>102</v>
      </c>
      <c r="M53" s="45"/>
      <c r="N53" s="45"/>
      <c r="O53" s="45"/>
      <c r="P53" s="45"/>
      <c r="Q53" s="45"/>
      <c r="R53" s="45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46" t="s">
        <v>103</v>
      </c>
      <c r="M54" s="46"/>
      <c r="N54" s="46"/>
      <c r="O54" s="46"/>
      <c r="P54" s="46"/>
      <c r="Q54" s="46"/>
      <c r="R54" s="46"/>
    </row>
    <row r="55" spans="1:9" ht="15.75">
      <c r="A55" s="1">
        <v>608</v>
      </c>
      <c r="B55" s="1" t="s">
        <v>73</v>
      </c>
      <c r="C55" s="1"/>
      <c r="D55" s="1">
        <v>1</v>
      </c>
      <c r="E55" s="1"/>
      <c r="F55" s="1">
        <v>1</v>
      </c>
      <c r="G55" s="1">
        <v>0</v>
      </c>
      <c r="H55" s="1">
        <v>0</v>
      </c>
      <c r="I55" s="1">
        <f t="shared" si="7"/>
        <v>2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/>
      <c r="D58" s="1">
        <v>1</v>
      </c>
      <c r="E58" s="1">
        <v>3</v>
      </c>
      <c r="F58" s="1">
        <v>2</v>
      </c>
      <c r="G58" s="1">
        <v>0</v>
      </c>
      <c r="H58" s="1">
        <v>0</v>
      </c>
      <c r="I58" s="1">
        <f t="shared" si="7"/>
        <v>6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3</v>
      </c>
      <c r="E59" s="1">
        <f t="shared" si="10"/>
        <v>11</v>
      </c>
      <c r="F59" s="1">
        <f t="shared" si="10"/>
        <v>15</v>
      </c>
      <c r="G59" s="1">
        <f t="shared" si="10"/>
        <v>0</v>
      </c>
      <c r="H59" s="1">
        <f t="shared" si="10"/>
        <v>0</v>
      </c>
      <c r="I59" s="1">
        <f t="shared" si="10"/>
        <v>29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49">
      <selection activeCell="A1" sqref="A1:R1"/>
    </sheetView>
  </sheetViews>
  <sheetFormatPr defaultColWidth="9.00390625" defaultRowHeight="15.75"/>
  <cols>
    <col min="2" max="2" width="11.875" style="0" customWidth="1"/>
    <col min="11" max="11" width="11.625" style="0" bestFit="1" customWidth="1"/>
    <col min="14" max="14" width="8.25390625" style="0" customWidth="1"/>
  </cols>
  <sheetData>
    <row r="1" spans="1:18" ht="15.75">
      <c r="A1" s="47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26"/>
      <c r="O3" s="26"/>
      <c r="P3" s="26"/>
      <c r="Q3" s="26"/>
      <c r="R3" s="26"/>
    </row>
    <row r="4" spans="1:18" ht="15.75">
      <c r="A4" s="1">
        <v>352</v>
      </c>
      <c r="B4" s="1" t="s">
        <v>12</v>
      </c>
      <c r="C4" s="1">
        <v>4</v>
      </c>
      <c r="D4" s="1">
        <v>3</v>
      </c>
      <c r="E4" s="1"/>
      <c r="F4" s="1">
        <v>1</v>
      </c>
      <c r="G4" s="1"/>
      <c r="H4" s="1"/>
      <c r="I4" s="1"/>
      <c r="J4" s="1">
        <v>0</v>
      </c>
      <c r="K4" s="1">
        <f aca="true" t="shared" si="0" ref="K4:K13">SUM(C4:J4)</f>
        <v>8</v>
      </c>
      <c r="N4" s="26"/>
      <c r="O4" s="26"/>
      <c r="P4" s="26"/>
      <c r="Q4" s="26"/>
      <c r="R4" s="26"/>
    </row>
    <row r="5" spans="1:18" ht="15.75">
      <c r="A5" s="1">
        <v>353</v>
      </c>
      <c r="B5" s="1" t="s">
        <v>13</v>
      </c>
      <c r="C5" s="1"/>
      <c r="D5" s="1">
        <v>2</v>
      </c>
      <c r="E5" s="1">
        <v>2</v>
      </c>
      <c r="F5" s="1">
        <v>1</v>
      </c>
      <c r="G5" s="1">
        <v>3</v>
      </c>
      <c r="H5" s="1"/>
      <c r="I5" s="1"/>
      <c r="J5" s="1">
        <v>0</v>
      </c>
      <c r="K5" s="1">
        <f t="shared" si="0"/>
        <v>8</v>
      </c>
      <c r="N5" s="26"/>
      <c r="O5" s="26"/>
      <c r="P5" s="26"/>
      <c r="Q5" s="26"/>
      <c r="R5" s="26"/>
    </row>
    <row r="6" spans="1:18" ht="15.75">
      <c r="A6" s="1">
        <v>355</v>
      </c>
      <c r="B6" s="1" t="s">
        <v>14</v>
      </c>
      <c r="C6" s="1">
        <v>1</v>
      </c>
      <c r="D6" s="1">
        <v>5</v>
      </c>
      <c r="E6" s="1">
        <v>1</v>
      </c>
      <c r="F6" s="1">
        <v>1</v>
      </c>
      <c r="G6" s="1">
        <v>1</v>
      </c>
      <c r="H6" s="1">
        <v>1</v>
      </c>
      <c r="I6" s="1"/>
      <c r="J6" s="1">
        <v>0</v>
      </c>
      <c r="K6" s="1">
        <f t="shared" si="0"/>
        <v>10</v>
      </c>
      <c r="N6" s="26"/>
      <c r="O6" s="26"/>
      <c r="P6" s="26"/>
      <c r="Q6" s="26"/>
      <c r="R6" s="26"/>
    </row>
    <row r="7" spans="1:18" ht="15.75">
      <c r="A7" s="1">
        <v>359</v>
      </c>
      <c r="B7" s="1" t="s">
        <v>15</v>
      </c>
      <c r="C7" s="1">
        <v>1</v>
      </c>
      <c r="D7" s="1">
        <v>2</v>
      </c>
      <c r="E7" s="1"/>
      <c r="F7" s="1"/>
      <c r="G7" s="1"/>
      <c r="H7" s="1"/>
      <c r="I7" s="1"/>
      <c r="J7" s="1">
        <v>0</v>
      </c>
      <c r="K7" s="1">
        <f t="shared" si="0"/>
        <v>3</v>
      </c>
      <c r="N7" s="26"/>
      <c r="O7" s="26"/>
      <c r="P7" s="26"/>
      <c r="Q7" s="26"/>
      <c r="R7" s="26"/>
    </row>
    <row r="8" spans="1:18" ht="15.75">
      <c r="A8" s="1">
        <v>360</v>
      </c>
      <c r="B8" s="1" t="s">
        <v>16</v>
      </c>
      <c r="C8" s="1">
        <v>2</v>
      </c>
      <c r="D8" s="1"/>
      <c r="E8" s="1">
        <v>1</v>
      </c>
      <c r="F8" s="1">
        <v>3</v>
      </c>
      <c r="G8" s="1"/>
      <c r="H8" s="1">
        <v>1</v>
      </c>
      <c r="I8" s="1"/>
      <c r="J8" s="1">
        <v>0</v>
      </c>
      <c r="K8" s="1">
        <f t="shared" si="0"/>
        <v>7</v>
      </c>
      <c r="N8" s="26"/>
      <c r="O8" s="26"/>
      <c r="P8" s="26"/>
      <c r="Q8" s="26"/>
      <c r="R8" s="26"/>
    </row>
    <row r="9" spans="1:18" ht="15.75">
      <c r="A9" s="1">
        <v>361</v>
      </c>
      <c r="B9" s="1" t="s">
        <v>17</v>
      </c>
      <c r="C9" s="1">
        <v>1</v>
      </c>
      <c r="D9" s="1">
        <v>1</v>
      </c>
      <c r="E9" s="1"/>
      <c r="F9" s="1"/>
      <c r="G9" s="1"/>
      <c r="H9" s="1"/>
      <c r="I9" s="1"/>
      <c r="J9" s="1">
        <v>0</v>
      </c>
      <c r="K9" s="1">
        <f t="shared" si="0"/>
        <v>2</v>
      </c>
      <c r="N9" s="26"/>
      <c r="O9" s="26"/>
      <c r="P9" s="26"/>
      <c r="Q9" s="26"/>
      <c r="R9" s="26"/>
    </row>
    <row r="10" spans="1:18" ht="15.75">
      <c r="A10" s="1">
        <v>554</v>
      </c>
      <c r="B10" s="1" t="s">
        <v>18</v>
      </c>
      <c r="C10" s="1">
        <v>6</v>
      </c>
      <c r="D10" s="1">
        <v>4</v>
      </c>
      <c r="E10" s="1">
        <v>3</v>
      </c>
      <c r="F10" s="1">
        <v>9</v>
      </c>
      <c r="G10" s="1">
        <v>2</v>
      </c>
      <c r="H10" s="1"/>
      <c r="I10" s="1">
        <v>2</v>
      </c>
      <c r="J10" s="1">
        <v>0</v>
      </c>
      <c r="K10" s="1">
        <f t="shared" si="0"/>
        <v>26</v>
      </c>
      <c r="N10" s="26"/>
      <c r="O10" s="26"/>
      <c r="P10" s="26"/>
      <c r="Q10" s="26"/>
      <c r="R10" s="26"/>
    </row>
    <row r="11" spans="1:18" ht="15.75">
      <c r="A11" s="1">
        <v>656</v>
      </c>
      <c r="B11" s="1" t="s">
        <v>19</v>
      </c>
      <c r="C11" s="1">
        <v>1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2</v>
      </c>
      <c r="N11" s="26"/>
      <c r="O11" s="26"/>
      <c r="P11" s="26"/>
      <c r="Q11" s="26"/>
      <c r="R11" s="26"/>
    </row>
    <row r="12" spans="1:20" ht="15.75">
      <c r="A12" s="1">
        <v>751</v>
      </c>
      <c r="B12" s="1" t="s">
        <v>20</v>
      </c>
      <c r="C12" s="1"/>
      <c r="D12" s="1"/>
      <c r="E12" s="1">
        <v>2</v>
      </c>
      <c r="F12" s="1"/>
      <c r="G12" s="1"/>
      <c r="H12" s="1">
        <v>1</v>
      </c>
      <c r="I12" s="1">
        <v>0</v>
      </c>
      <c r="J12" s="1">
        <v>0</v>
      </c>
      <c r="K12" s="1">
        <f t="shared" si="0"/>
        <v>3</v>
      </c>
      <c r="N12" s="27"/>
      <c r="O12" s="28"/>
      <c r="P12" s="29"/>
      <c r="Q12" s="29"/>
      <c r="R12" s="29"/>
      <c r="S12" s="29"/>
      <c r="T12" s="29"/>
    </row>
    <row r="13" spans="1:20" ht="15.75">
      <c r="A13" s="1">
        <v>754</v>
      </c>
      <c r="B13" s="1" t="s">
        <v>21</v>
      </c>
      <c r="C13" s="1">
        <v>2</v>
      </c>
      <c r="D13" s="1">
        <v>2</v>
      </c>
      <c r="E13" s="1">
        <v>2</v>
      </c>
      <c r="F13" s="1">
        <v>3</v>
      </c>
      <c r="G13" s="1">
        <v>1</v>
      </c>
      <c r="H13" s="1">
        <v>0</v>
      </c>
      <c r="I13" s="1">
        <v>0</v>
      </c>
      <c r="J13" s="1">
        <v>0</v>
      </c>
      <c r="K13" s="1">
        <f t="shared" si="0"/>
        <v>10</v>
      </c>
      <c r="T13" t="s">
        <v>89</v>
      </c>
    </row>
    <row r="14" spans="1:11" ht="15.75">
      <c r="A14" s="1"/>
      <c r="B14" s="1" t="s">
        <v>22</v>
      </c>
      <c r="C14" s="1">
        <f aca="true" t="shared" si="1" ref="C14:K14">SUM(C4:C13)</f>
        <v>18</v>
      </c>
      <c r="D14" s="1">
        <f t="shared" si="1"/>
        <v>20</v>
      </c>
      <c r="E14" s="1">
        <f t="shared" si="1"/>
        <v>11</v>
      </c>
      <c r="F14" s="1">
        <f t="shared" si="1"/>
        <v>18</v>
      </c>
      <c r="G14" s="1">
        <f t="shared" si="1"/>
        <v>7</v>
      </c>
      <c r="H14" s="1">
        <f t="shared" si="1"/>
        <v>3</v>
      </c>
      <c r="I14" s="1">
        <f t="shared" si="1"/>
        <v>2</v>
      </c>
      <c r="J14" s="1">
        <f t="shared" si="1"/>
        <v>0</v>
      </c>
      <c r="K14" s="1">
        <f t="shared" si="1"/>
        <v>79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1</v>
      </c>
      <c r="N18" s="8">
        <v>2</v>
      </c>
      <c r="O18" s="8">
        <v>2</v>
      </c>
      <c r="P18" s="8">
        <v>0</v>
      </c>
      <c r="Q18" s="10">
        <v>0</v>
      </c>
      <c r="R18" s="17">
        <f>SUM(M18:Q18)</f>
        <v>5</v>
      </c>
      <c r="S18" s="15">
        <f>R18+J18</f>
        <v>5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2</v>
      </c>
      <c r="N19" s="8">
        <v>1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3</v>
      </c>
      <c r="S19" s="15">
        <f aca="true" t="shared" si="4" ref="S19:S38">R19+J19</f>
        <v>3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10</v>
      </c>
      <c r="N20" s="8">
        <v>10</v>
      </c>
      <c r="O20" s="8">
        <v>2</v>
      </c>
      <c r="P20" s="8">
        <v>2</v>
      </c>
      <c r="Q20" s="10">
        <v>0</v>
      </c>
      <c r="R20" s="17">
        <f t="shared" si="3"/>
        <v>24</v>
      </c>
      <c r="S20" s="15">
        <f t="shared" si="4"/>
        <v>24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1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1</v>
      </c>
      <c r="S21" s="15">
        <f t="shared" si="4"/>
        <v>1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3</v>
      </c>
      <c r="N22" s="8"/>
      <c r="O22" s="8">
        <v>1</v>
      </c>
      <c r="P22" s="8">
        <v>1</v>
      </c>
      <c r="Q22" s="10">
        <v>0</v>
      </c>
      <c r="R22" s="17">
        <f t="shared" si="3"/>
        <v>5</v>
      </c>
      <c r="S22" s="15">
        <f t="shared" si="4"/>
        <v>5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6</v>
      </c>
      <c r="N23" s="8">
        <v>1</v>
      </c>
      <c r="O23" s="8"/>
      <c r="P23" s="8"/>
      <c r="Q23" s="10">
        <v>0</v>
      </c>
      <c r="R23" s="17">
        <f t="shared" si="3"/>
        <v>7</v>
      </c>
      <c r="S23" s="15">
        <f t="shared" si="4"/>
        <v>7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1</v>
      </c>
      <c r="N24" s="8">
        <v>2</v>
      </c>
      <c r="O24" s="8"/>
      <c r="P24" s="8">
        <v>1</v>
      </c>
      <c r="Q24" s="10">
        <v>0</v>
      </c>
      <c r="R24" s="17">
        <f t="shared" si="3"/>
        <v>4</v>
      </c>
      <c r="S24" s="15">
        <f t="shared" si="4"/>
        <v>4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28</v>
      </c>
      <c r="N25" s="8">
        <v>11</v>
      </c>
      <c r="O25" s="8">
        <v>7</v>
      </c>
      <c r="P25" s="8">
        <v>1</v>
      </c>
      <c r="Q25" s="10">
        <v>0</v>
      </c>
      <c r="R25" s="17">
        <f t="shared" si="3"/>
        <v>47</v>
      </c>
      <c r="S25" s="15">
        <f t="shared" si="4"/>
        <v>47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8</v>
      </c>
      <c r="N26" s="8">
        <v>4</v>
      </c>
      <c r="O26" s="8">
        <v>1</v>
      </c>
      <c r="P26" s="8">
        <v>1</v>
      </c>
      <c r="Q26" s="10">
        <v>0</v>
      </c>
      <c r="R26" s="17">
        <f t="shared" si="3"/>
        <v>14</v>
      </c>
      <c r="S26" s="15">
        <f t="shared" si="4"/>
        <v>14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11</v>
      </c>
      <c r="N28" s="8">
        <v>5</v>
      </c>
      <c r="O28" s="8">
        <v>1</v>
      </c>
      <c r="P28" s="8">
        <v>2</v>
      </c>
      <c r="Q28" s="10">
        <v>0</v>
      </c>
      <c r="R28" s="17">
        <f t="shared" si="3"/>
        <v>19</v>
      </c>
      <c r="S28" s="15">
        <f t="shared" si="4"/>
        <v>19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2</v>
      </c>
      <c r="N29" s="8">
        <v>3</v>
      </c>
      <c r="O29" s="8">
        <v>4</v>
      </c>
      <c r="P29" s="8">
        <v>3</v>
      </c>
      <c r="Q29" s="10">
        <v>0</v>
      </c>
      <c r="R29" s="17">
        <f t="shared" si="3"/>
        <v>12</v>
      </c>
      <c r="S29" s="15">
        <f t="shared" si="4"/>
        <v>12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2</v>
      </c>
      <c r="N31" s="8">
        <v>1</v>
      </c>
      <c r="O31" s="8">
        <v>2</v>
      </c>
      <c r="P31" s="8">
        <v>0</v>
      </c>
      <c r="Q31" s="10">
        <v>0</v>
      </c>
      <c r="R31" s="17">
        <f t="shared" si="3"/>
        <v>5</v>
      </c>
      <c r="S31" s="15">
        <f t="shared" si="4"/>
        <v>5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2</v>
      </c>
      <c r="N32" s="8">
        <v>3</v>
      </c>
      <c r="O32" s="8">
        <v>0</v>
      </c>
      <c r="P32" s="8">
        <v>0</v>
      </c>
      <c r="Q32" s="10">
        <v>0</v>
      </c>
      <c r="R32" s="17">
        <f t="shared" si="3"/>
        <v>5</v>
      </c>
      <c r="S32" s="15">
        <f t="shared" si="4"/>
        <v>5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2</v>
      </c>
      <c r="N33" s="8">
        <v>1</v>
      </c>
      <c r="O33" s="8">
        <v>1</v>
      </c>
      <c r="P33" s="8">
        <v>1</v>
      </c>
      <c r="Q33" s="10">
        <v>0</v>
      </c>
      <c r="R33" s="17">
        <f t="shared" si="3"/>
        <v>5</v>
      </c>
      <c r="S33" s="15">
        <f t="shared" si="4"/>
        <v>5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4</v>
      </c>
      <c r="N35" s="8">
        <v>5</v>
      </c>
      <c r="O35" s="8">
        <v>0</v>
      </c>
      <c r="P35" s="8">
        <v>0</v>
      </c>
      <c r="Q35" s="10">
        <v>0</v>
      </c>
      <c r="R35" s="17">
        <f t="shared" si="3"/>
        <v>9</v>
      </c>
      <c r="S35" s="15">
        <f t="shared" si="4"/>
        <v>9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1</v>
      </c>
      <c r="O36" s="8">
        <v>0</v>
      </c>
      <c r="P36" s="8">
        <v>0</v>
      </c>
      <c r="Q36" s="10">
        <v>0</v>
      </c>
      <c r="R36" s="17">
        <f t="shared" si="3"/>
        <v>1</v>
      </c>
      <c r="S36" s="15">
        <f t="shared" si="4"/>
        <v>1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83</v>
      </c>
      <c r="N38" s="1">
        <f>SUM(N18:N37)</f>
        <v>50</v>
      </c>
      <c r="O38" s="1">
        <f>SUM(O18:O37)</f>
        <v>21</v>
      </c>
      <c r="P38" s="1">
        <f>SUM(P18:P37)</f>
        <v>12</v>
      </c>
      <c r="Q38" s="1">
        <f>SUM(Q18:Q37)</f>
        <v>0</v>
      </c>
      <c r="R38" s="17">
        <f t="shared" si="3"/>
        <v>166</v>
      </c>
      <c r="S38" s="15">
        <f t="shared" si="4"/>
        <v>166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/>
      <c r="D42" s="1">
        <v>1</v>
      </c>
      <c r="E42" s="1"/>
      <c r="F42" s="1"/>
      <c r="G42" s="1">
        <v>0</v>
      </c>
      <c r="H42" s="1">
        <v>0</v>
      </c>
      <c r="I42" s="1">
        <f aca="true" t="shared" si="6" ref="I42:I59">SUM(C42:H42)</f>
        <v>1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3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  <c r="I44" s="1">
        <f t="shared" si="6"/>
        <v>5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9</v>
      </c>
      <c r="D46" s="1">
        <v>4</v>
      </c>
      <c r="E46" s="1">
        <v>2</v>
      </c>
      <c r="F46" s="1">
        <v>7</v>
      </c>
      <c r="G46" s="1">
        <v>1</v>
      </c>
      <c r="H46" s="1">
        <v>0</v>
      </c>
      <c r="I46" s="1">
        <f t="shared" si="6"/>
        <v>23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12</v>
      </c>
      <c r="D47" s="1">
        <v>4</v>
      </c>
      <c r="E47" s="1">
        <v>2</v>
      </c>
      <c r="F47" s="1">
        <v>1</v>
      </c>
      <c r="G47" s="1">
        <v>3</v>
      </c>
      <c r="H47" s="1">
        <v>0</v>
      </c>
      <c r="I47" s="1">
        <f t="shared" si="6"/>
        <v>22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3</v>
      </c>
      <c r="N48" s="1">
        <v>1</v>
      </c>
      <c r="O48" s="1">
        <v>0</v>
      </c>
      <c r="P48" s="1">
        <v>0</v>
      </c>
      <c r="Q48" s="1">
        <v>0</v>
      </c>
      <c r="R48" s="1">
        <f>SUM(M48:Q48)</f>
        <v>4</v>
      </c>
    </row>
    <row r="49" spans="1:18" ht="15.75">
      <c r="A49" s="1">
        <v>312</v>
      </c>
      <c r="B49" s="1" t="s">
        <v>66</v>
      </c>
      <c r="C49" s="1">
        <v>12</v>
      </c>
      <c r="D49" s="1">
        <v>4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16</v>
      </c>
      <c r="K49" s="1"/>
      <c r="L49" s="1" t="s">
        <v>22</v>
      </c>
      <c r="M49" s="1">
        <f aca="true" t="shared" si="8" ref="M49:R49">SUM(M42:M48)</f>
        <v>3</v>
      </c>
      <c r="N49" s="1">
        <f t="shared" si="8"/>
        <v>1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4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30</v>
      </c>
      <c r="D51" s="1">
        <v>22</v>
      </c>
      <c r="E51" s="1">
        <v>21</v>
      </c>
      <c r="F51" s="1">
        <v>12</v>
      </c>
      <c r="G51" s="1">
        <v>5</v>
      </c>
      <c r="H51" s="1">
        <v>0</v>
      </c>
      <c r="I51" s="1">
        <f t="shared" si="6"/>
        <v>90</v>
      </c>
    </row>
    <row r="52" spans="1:9" ht="15.75">
      <c r="A52" s="1">
        <v>601</v>
      </c>
      <c r="B52" s="1" t="s">
        <v>69</v>
      </c>
      <c r="C52" s="1">
        <v>2</v>
      </c>
      <c r="D52" s="1">
        <v>2</v>
      </c>
      <c r="E52" s="1">
        <v>1</v>
      </c>
      <c r="F52" s="1">
        <v>1</v>
      </c>
      <c r="G52" s="1">
        <v>0</v>
      </c>
      <c r="H52" s="1">
        <v>0</v>
      </c>
      <c r="I52" s="1">
        <f t="shared" si="6"/>
        <v>6</v>
      </c>
    </row>
    <row r="53" spans="1:18" ht="15.75">
      <c r="A53" s="1">
        <v>602</v>
      </c>
      <c r="B53" s="1" t="s">
        <v>70</v>
      </c>
      <c r="C53" s="1">
        <v>3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4</v>
      </c>
      <c r="L53" s="45" t="s">
        <v>85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45" t="s">
        <v>116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/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1</v>
      </c>
      <c r="L55" s="46" t="s">
        <v>117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2</v>
      </c>
      <c r="D56" s="1">
        <v>9</v>
      </c>
      <c r="E56" s="1">
        <v>9</v>
      </c>
      <c r="F56" s="1">
        <v>10</v>
      </c>
      <c r="G56" s="1">
        <v>4</v>
      </c>
      <c r="H56" s="1">
        <v>1</v>
      </c>
      <c r="I56" s="1">
        <f t="shared" si="6"/>
        <v>35</v>
      </c>
    </row>
    <row r="57" spans="1:9" ht="15.75">
      <c r="A57" s="1">
        <v>701</v>
      </c>
      <c r="B57" s="1" t="s">
        <v>74</v>
      </c>
      <c r="C57" s="1">
        <v>18</v>
      </c>
      <c r="D57" s="1">
        <v>10</v>
      </c>
      <c r="E57" s="1">
        <v>1</v>
      </c>
      <c r="F57" s="1">
        <v>1</v>
      </c>
      <c r="G57" s="1">
        <v>0</v>
      </c>
      <c r="H57" s="1">
        <v>0</v>
      </c>
      <c r="I57" s="1">
        <f t="shared" si="6"/>
        <v>30</v>
      </c>
    </row>
    <row r="58" spans="1:9" ht="15.75">
      <c r="A58" s="1">
        <v>702</v>
      </c>
      <c r="B58" s="1" t="s">
        <v>75</v>
      </c>
      <c r="C58" s="1">
        <v>3</v>
      </c>
      <c r="D58" s="1">
        <v>1</v>
      </c>
      <c r="E58" s="1">
        <v>2</v>
      </c>
      <c r="F58" s="1">
        <v>1</v>
      </c>
      <c r="G58" s="1">
        <v>0</v>
      </c>
      <c r="H58" s="1">
        <v>0</v>
      </c>
      <c r="I58" s="1">
        <f t="shared" si="6"/>
        <v>7</v>
      </c>
    </row>
    <row r="59" spans="1:9" ht="15.75">
      <c r="A59" s="1">
        <v>705</v>
      </c>
      <c r="B59" s="1" t="s">
        <v>76</v>
      </c>
      <c r="C59" s="1">
        <v>28</v>
      </c>
      <c r="D59" s="1">
        <v>11</v>
      </c>
      <c r="E59" s="1">
        <v>11</v>
      </c>
      <c r="F59" s="1">
        <v>3</v>
      </c>
      <c r="G59" s="1">
        <v>1</v>
      </c>
      <c r="H59" s="1">
        <v>0</v>
      </c>
      <c r="I59" s="1">
        <f t="shared" si="6"/>
        <v>54</v>
      </c>
    </row>
    <row r="60" spans="1:9" ht="15.75">
      <c r="A60" s="1"/>
      <c r="B60" s="1" t="s">
        <v>22</v>
      </c>
      <c r="C60" s="1">
        <f aca="true" t="shared" si="9" ref="C60:I60">SUM(C42:C59)</f>
        <v>122</v>
      </c>
      <c r="D60" s="1">
        <f t="shared" si="9"/>
        <v>71</v>
      </c>
      <c r="E60" s="1">
        <f t="shared" si="9"/>
        <v>50</v>
      </c>
      <c r="F60" s="1">
        <f t="shared" si="9"/>
        <v>36</v>
      </c>
      <c r="G60" s="1">
        <f t="shared" si="9"/>
        <v>14</v>
      </c>
      <c r="H60" s="1">
        <f t="shared" si="9"/>
        <v>1</v>
      </c>
      <c r="I60" s="1">
        <f t="shared" si="9"/>
        <v>294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55">
      <selection activeCell="A1" sqref="A1:R1"/>
    </sheetView>
  </sheetViews>
  <sheetFormatPr defaultColWidth="9.00390625" defaultRowHeight="15.75"/>
  <cols>
    <col min="2" max="2" width="12.25390625" style="0" customWidth="1"/>
  </cols>
  <sheetData>
    <row r="1" spans="1:18" ht="15.75">
      <c r="A1" s="47" t="s">
        <v>127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1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1</v>
      </c>
      <c r="S20" s="15">
        <f t="shared" si="4"/>
        <v>1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2</v>
      </c>
      <c r="O26" s="8">
        <v>0</v>
      </c>
      <c r="P26" s="8">
        <v>0</v>
      </c>
      <c r="Q26" s="10">
        <v>0</v>
      </c>
      <c r="R26" s="17">
        <f t="shared" si="3"/>
        <v>2</v>
      </c>
      <c r="S26" s="15">
        <f t="shared" si="4"/>
        <v>2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1</v>
      </c>
      <c r="N38" s="1">
        <f>SUM(N18:N37)</f>
        <v>2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3</v>
      </c>
      <c r="S38" s="15">
        <f t="shared" si="4"/>
        <v>3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2</v>
      </c>
      <c r="G51" s="1">
        <v>0</v>
      </c>
      <c r="H51" s="1">
        <v>0</v>
      </c>
      <c r="I51" s="1">
        <f t="shared" si="6"/>
        <v>2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f t="shared" si="6"/>
        <v>1</v>
      </c>
      <c r="L53" s="45" t="s">
        <v>78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45" t="s">
        <v>115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46" t="s">
        <v>114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0</v>
      </c>
      <c r="F60" s="1">
        <f t="shared" si="9"/>
        <v>3</v>
      </c>
      <c r="G60" s="1">
        <f t="shared" si="9"/>
        <v>0</v>
      </c>
      <c r="H60" s="1">
        <f t="shared" si="9"/>
        <v>0</v>
      </c>
      <c r="I60" s="1">
        <f t="shared" si="9"/>
        <v>3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3">
      <selection activeCell="P9" sqref="P9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47" t="s">
        <v>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2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2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2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39" spans="1:19" ht="15.75">
      <c r="A39" s="1"/>
      <c r="B39" s="1"/>
      <c r="C39" s="1"/>
      <c r="D39" s="1"/>
      <c r="E39" s="1"/>
      <c r="F39" s="1"/>
      <c r="G39" s="1"/>
      <c r="H39" s="1"/>
      <c r="I39" s="1"/>
      <c r="J39" s="23"/>
      <c r="K39" s="24"/>
      <c r="L39" s="24"/>
      <c r="M39" s="24"/>
      <c r="N39" s="24"/>
      <c r="O39" s="24"/>
      <c r="P39" s="24"/>
      <c r="Q39" s="24"/>
      <c r="R39" s="25"/>
      <c r="S39" s="23"/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45" t="s">
        <v>78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45" t="s">
        <v>95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46" t="s">
        <v>94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0</v>
      </c>
    </row>
  </sheetData>
  <sheetProtection/>
  <mergeCells count="10">
    <mergeCell ref="K46:R46"/>
    <mergeCell ref="L53:R53"/>
    <mergeCell ref="L54:R54"/>
    <mergeCell ref="L55:R55"/>
    <mergeCell ref="A1:R1"/>
    <mergeCell ref="A2:K2"/>
    <mergeCell ref="A40:I40"/>
    <mergeCell ref="K40:R40"/>
    <mergeCell ref="A16:J16"/>
    <mergeCell ref="K16:S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40">
      <selection activeCell="L59" sqref="L59"/>
    </sheetView>
  </sheetViews>
  <sheetFormatPr defaultColWidth="9.00390625" defaultRowHeight="15.75"/>
  <cols>
    <col min="2" max="2" width="16.125" style="0" bestFit="1" customWidth="1"/>
    <col min="12" max="12" width="10.75390625" style="0" customWidth="1"/>
    <col min="21" max="21" width="6.625" style="0" bestFit="1" customWidth="1"/>
    <col min="22" max="23" width="2.25390625" style="0" bestFit="1" customWidth="1"/>
  </cols>
  <sheetData>
    <row r="1" spans="1:18" ht="15.75">
      <c r="A1" s="47" t="s">
        <v>128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</row>
    <row r="2" spans="1:18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3"/>
      <c r="K16" s="51" t="s">
        <v>49</v>
      </c>
      <c r="L16" s="52"/>
      <c r="M16" s="52"/>
      <c r="N16" s="52"/>
      <c r="O16" s="52"/>
      <c r="P16" s="52"/>
      <c r="Q16" s="52"/>
      <c r="R16" s="52"/>
      <c r="S16" s="53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23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  <c r="U18" s="34"/>
      <c r="V18" s="35"/>
      <c r="W18" s="36"/>
    </row>
    <row r="19" spans="1:23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  <c r="U19" s="37"/>
      <c r="V19" s="38"/>
      <c r="W19" s="32"/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1</v>
      </c>
      <c r="O32" s="8">
        <v>0</v>
      </c>
      <c r="P32" s="8">
        <v>0</v>
      </c>
      <c r="Q32" s="10">
        <v>0</v>
      </c>
      <c r="R32" s="17">
        <f t="shared" si="3"/>
        <v>1</v>
      </c>
      <c r="S32" s="15">
        <f t="shared" si="4"/>
        <v>1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1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1</v>
      </c>
      <c r="S38" s="15">
        <f t="shared" si="4"/>
        <v>1</v>
      </c>
    </row>
    <row r="40" spans="1:18" ht="15.75">
      <c r="A40" s="50" t="s">
        <v>54</v>
      </c>
      <c r="B40" s="50"/>
      <c r="C40" s="50"/>
      <c r="D40" s="50"/>
      <c r="E40" s="50"/>
      <c r="F40" s="50"/>
      <c r="G40" s="50"/>
      <c r="H40" s="50"/>
      <c r="I40" s="50"/>
      <c r="K40" s="51" t="s">
        <v>81</v>
      </c>
      <c r="L40" s="52"/>
      <c r="M40" s="52"/>
      <c r="N40" s="52"/>
      <c r="O40" s="52"/>
      <c r="P40" s="52"/>
      <c r="Q40" s="52"/>
      <c r="R40" s="53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1</v>
      </c>
      <c r="E44" s="1"/>
      <c r="F44" s="1">
        <v>1</v>
      </c>
      <c r="G44" s="1"/>
      <c r="H44" s="1"/>
      <c r="I44" s="1">
        <f t="shared" si="6"/>
        <v>3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1</v>
      </c>
      <c r="D46" s="1">
        <v>1</v>
      </c>
      <c r="E46" s="1"/>
      <c r="F46" s="1"/>
      <c r="G46" s="1"/>
      <c r="H46" s="1"/>
      <c r="I46" s="1">
        <f t="shared" si="6"/>
        <v>2</v>
      </c>
      <c r="K46" s="51" t="s">
        <v>82</v>
      </c>
      <c r="L46" s="52"/>
      <c r="M46" s="52"/>
      <c r="N46" s="52"/>
      <c r="O46" s="52"/>
      <c r="P46" s="52"/>
      <c r="Q46" s="52"/>
      <c r="R46" s="53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4</v>
      </c>
      <c r="D51" s="1"/>
      <c r="E51" s="1">
        <v>1</v>
      </c>
      <c r="F51" s="1">
        <v>1</v>
      </c>
      <c r="G51" s="1"/>
      <c r="H51" s="1"/>
      <c r="I51" s="1">
        <f t="shared" si="6"/>
        <v>6</v>
      </c>
    </row>
    <row r="52" spans="1:9" ht="15.75">
      <c r="A52" s="1">
        <v>601</v>
      </c>
      <c r="B52" s="1" t="s">
        <v>69</v>
      </c>
      <c r="C52" s="1"/>
      <c r="D52" s="1"/>
      <c r="E52" s="1">
        <v>1</v>
      </c>
      <c r="F52" s="1"/>
      <c r="G52" s="1"/>
      <c r="H52" s="1"/>
      <c r="I52" s="1">
        <f t="shared" si="6"/>
        <v>1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45" t="s">
        <v>138</v>
      </c>
      <c r="M53" s="45"/>
      <c r="N53" s="45"/>
      <c r="O53" s="45"/>
      <c r="P53" s="45"/>
      <c r="Q53" s="45"/>
      <c r="R53" s="45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45" t="s">
        <v>120</v>
      </c>
      <c r="M54" s="45"/>
      <c r="N54" s="45"/>
      <c r="O54" s="45"/>
      <c r="P54" s="45"/>
      <c r="Q54" s="45"/>
      <c r="R54" s="45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46" t="s">
        <v>119</v>
      </c>
      <c r="M55" s="46"/>
      <c r="N55" s="46"/>
      <c r="O55" s="46"/>
      <c r="P55" s="46"/>
      <c r="Q55" s="46"/>
      <c r="R55" s="46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/>
      <c r="D58" s="1">
        <v>2</v>
      </c>
      <c r="E58" s="1"/>
      <c r="F58" s="1">
        <v>2</v>
      </c>
      <c r="G58" s="1"/>
      <c r="H58" s="1">
        <v>1</v>
      </c>
      <c r="I58" s="1">
        <f t="shared" si="6"/>
        <v>5</v>
      </c>
    </row>
    <row r="59" spans="1:9" ht="15.75">
      <c r="A59" s="1">
        <v>705</v>
      </c>
      <c r="B59" s="1" t="s">
        <v>76</v>
      </c>
      <c r="C59" s="1">
        <v>1</v>
      </c>
      <c r="D59" s="1">
        <v>1</v>
      </c>
      <c r="E59" s="1">
        <v>1</v>
      </c>
      <c r="F59" s="1"/>
      <c r="G59" s="1"/>
      <c r="H59" s="1"/>
      <c r="I59" s="1">
        <f t="shared" si="6"/>
        <v>3</v>
      </c>
    </row>
    <row r="60" spans="1:9" ht="15.75">
      <c r="A60" s="1"/>
      <c r="B60" s="1" t="s">
        <v>22</v>
      </c>
      <c r="C60" s="1">
        <f aca="true" t="shared" si="9" ref="C60:I60">SUM(C42:C59)</f>
        <v>7</v>
      </c>
      <c r="D60" s="1">
        <f t="shared" si="9"/>
        <v>5</v>
      </c>
      <c r="E60" s="1">
        <f t="shared" si="9"/>
        <v>3</v>
      </c>
      <c r="F60" s="1">
        <f t="shared" si="9"/>
        <v>4</v>
      </c>
      <c r="G60" s="1">
        <f t="shared" si="9"/>
        <v>0</v>
      </c>
      <c r="H60" s="1">
        <f t="shared" si="9"/>
        <v>1</v>
      </c>
      <c r="I60" s="1">
        <f t="shared" si="9"/>
        <v>20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2019-10-14T08:09:03Z</dcterms:created>
  <dcterms:modified xsi:type="dcterms:W3CDTF">2023-05-08T06:04:44Z</dcterms:modified>
  <cp:category/>
  <cp:version/>
  <cp:contentType/>
  <cp:contentStatus/>
</cp:coreProperties>
</file>