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960" windowHeight="7572" activeTab="0"/>
  </bookViews>
  <sheets>
    <sheet name="01學籍生人數" sheetId="1" r:id="rId1"/>
    <sheet name="02不含境外生人數" sheetId="2" r:id="rId2"/>
    <sheet name="03陸生分發" sheetId="3" r:id="rId3"/>
    <sheet name="04校際選課生人數" sheetId="4" r:id="rId4"/>
    <sheet name="05交換生人數" sheetId="5" r:id="rId5"/>
    <sheet name="06外籍生人數" sheetId="6" r:id="rId6"/>
    <sheet name="07雙聯學位-外國" sheetId="7" r:id="rId7"/>
    <sheet name="16雙聯學位-中國" sheetId="8" r:id="rId8"/>
    <sheet name="08僑生人數" sheetId="9" r:id="rId9"/>
    <sheet name="09港澳生人數" sheetId="10" r:id="rId10"/>
    <sheet name="10原住民學生人數" sheetId="11" r:id="rId11"/>
    <sheet name="11派外子女學生人數" sheetId="12" r:id="rId12"/>
    <sheet name="12退伍軍人學生人數" sheetId="13" r:id="rId13"/>
    <sheet name="13身心障礙學生人數" sheetId="14" r:id="rId14"/>
    <sheet name="14離島外加學生人數" sheetId="15" r:id="rId15"/>
    <sheet name="15交換研習生（3+1陸生)" sheetId="16" r:id="rId16"/>
    <sheet name="工作表4" sheetId="17" r:id="rId17"/>
  </sheets>
  <definedNames/>
  <calcPr fullCalcOnLoad="1"/>
</workbook>
</file>

<file path=xl/sharedStrings.xml><?xml version="1.0" encoding="utf-8"?>
<sst xmlns="http://schemas.openxmlformats.org/spreadsheetml/2006/main" count="2262" uniqueCount="161">
  <si>
    <t>博士班學生</t>
  </si>
  <si>
    <t>代碼</t>
  </si>
  <si>
    <t>系所</t>
  </si>
  <si>
    <t>博一</t>
  </si>
  <si>
    <t>博二</t>
  </si>
  <si>
    <t>博三</t>
  </si>
  <si>
    <t>博四</t>
  </si>
  <si>
    <t>博五</t>
  </si>
  <si>
    <t>博六</t>
  </si>
  <si>
    <t>博七</t>
  </si>
  <si>
    <t>博八</t>
  </si>
  <si>
    <t>小計</t>
  </si>
  <si>
    <t>機械博</t>
  </si>
  <si>
    <t>化材博</t>
  </si>
  <si>
    <t>工管博</t>
  </si>
  <si>
    <t>電機博甲組</t>
  </si>
  <si>
    <t>電機博乙組</t>
  </si>
  <si>
    <t>電機博丙組</t>
  </si>
  <si>
    <t>管理博</t>
  </si>
  <si>
    <t>文產博</t>
  </si>
  <si>
    <t>資管博</t>
  </si>
  <si>
    <t>資工博</t>
  </si>
  <si>
    <t>合計</t>
  </si>
  <si>
    <t>碩士在職專班學生</t>
  </si>
  <si>
    <t>專一</t>
  </si>
  <si>
    <t>專二</t>
  </si>
  <si>
    <t>專三</t>
  </si>
  <si>
    <t>專四</t>
  </si>
  <si>
    <t>延一</t>
  </si>
  <si>
    <t>延二</t>
  </si>
  <si>
    <t>機械碩</t>
  </si>
  <si>
    <t>化材碩</t>
  </si>
  <si>
    <t>工管碩</t>
  </si>
  <si>
    <t>生技碩</t>
  </si>
  <si>
    <t>電機碩甲組</t>
  </si>
  <si>
    <t>電機碩乙組</t>
  </si>
  <si>
    <t>電機碩丙組</t>
  </si>
  <si>
    <t>經營管理碩</t>
  </si>
  <si>
    <t>財會碩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</si>
  <si>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</si>
  <si>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</si>
  <si>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</si>
  <si>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</si>
  <si>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</si>
  <si>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</si>
  <si>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</si>
  <si>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資社碩</t>
  </si>
  <si>
    <t>資工碩</t>
  </si>
  <si>
    <t>生醫碩</t>
  </si>
  <si>
    <t>碩士班學生</t>
  </si>
  <si>
    <t>碩一</t>
  </si>
  <si>
    <t>碩二</t>
  </si>
  <si>
    <t>碩三</t>
  </si>
  <si>
    <t>碩四</t>
  </si>
  <si>
    <t>大學部學生</t>
  </si>
  <si>
    <t>大一</t>
  </si>
  <si>
    <t>大二</t>
  </si>
  <si>
    <t>大三</t>
  </si>
  <si>
    <t>大四</t>
  </si>
  <si>
    <t>機械系</t>
  </si>
  <si>
    <t>化材系</t>
  </si>
  <si>
    <t>資工系</t>
  </si>
  <si>
    <t>工管系</t>
  </si>
  <si>
    <t>工程英專</t>
  </si>
  <si>
    <t>電通英專</t>
  </si>
  <si>
    <t>電機系甲組</t>
  </si>
  <si>
    <t>電機系乙組</t>
  </si>
  <si>
    <t>電機系丙組</t>
  </si>
  <si>
    <t>管理學院學士班</t>
  </si>
  <si>
    <t>應外系</t>
  </si>
  <si>
    <t>中語系</t>
  </si>
  <si>
    <t>藝設系</t>
  </si>
  <si>
    <t>社政系</t>
  </si>
  <si>
    <t>人社英專</t>
  </si>
  <si>
    <t>資管系</t>
  </si>
  <si>
    <t>資傳系</t>
  </si>
  <si>
    <t>資訊英專</t>
  </si>
  <si>
    <t>備註：不含選讀生(46,47)、交換生(48),交換研習生（3+1陸生）(57)。</t>
  </si>
  <si>
    <t>備註：</t>
  </si>
  <si>
    <t>男生人數：0  女生人數：0</t>
  </si>
  <si>
    <t>學生總數：0</t>
  </si>
  <si>
    <t>現役軍人碩士在職專班</t>
  </si>
  <si>
    <t>越南境外碩士在職專班</t>
  </si>
  <si>
    <t xml:space="preserve"> </t>
  </si>
  <si>
    <t>備註：交換學生（48）</t>
  </si>
  <si>
    <t>備註：外國學生申請入學（27）、境外專班（61）</t>
  </si>
  <si>
    <t>備註：陸生分發(54)、陸生轉學生(58)、碩士境外專班(61)</t>
  </si>
  <si>
    <t>備註：不含選讀生、交換生、外籍生、陸生、僑生、港澳生、雙聯生</t>
  </si>
  <si>
    <t>延三</t>
  </si>
  <si>
    <t xml:space="preserve"> </t>
  </si>
  <si>
    <t>延三</t>
  </si>
  <si>
    <t>A21</t>
  </si>
  <si>
    <t>醫學研究所</t>
  </si>
  <si>
    <t>碩五</t>
  </si>
  <si>
    <t>學生總數：49</t>
  </si>
  <si>
    <t>男生人數：24 女生人數：35</t>
  </si>
  <si>
    <t>學生總數：59</t>
  </si>
  <si>
    <t>學生總數：4</t>
  </si>
  <si>
    <t>男生人數：4  女生人數：0</t>
  </si>
  <si>
    <t>學生總數：1</t>
  </si>
  <si>
    <t>男生人數：1  女生人數：0</t>
  </si>
  <si>
    <t>元智大學111學年度 第2學期 全校人數 人數概況表    製作日期：2023/3/15</t>
  </si>
  <si>
    <t>管理博學術組</t>
  </si>
  <si>
    <t>管理博產業組</t>
  </si>
  <si>
    <t>男生人數：4748  女生人數：3606</t>
  </si>
  <si>
    <t>學生總數：8354</t>
  </si>
  <si>
    <t>男生人數：28女生人數：20</t>
  </si>
  <si>
    <t>學生總數：48</t>
  </si>
  <si>
    <t>男生人數：258女生人數：279</t>
  </si>
  <si>
    <t>學生總數：0</t>
  </si>
  <si>
    <t>男生人數：0女生人數：0</t>
  </si>
  <si>
    <t>工程學院英語學士班</t>
  </si>
  <si>
    <t>資訊工程學系學士班</t>
  </si>
  <si>
    <t>資訊傳播學系學士班</t>
  </si>
  <si>
    <t>資訊學院英語學士班</t>
  </si>
  <si>
    <t>藝術與設計學系學士班</t>
  </si>
  <si>
    <t>男生人數：14女生人數：5</t>
  </si>
  <si>
    <t>男生人數：16女生人數：17</t>
  </si>
  <si>
    <t>學生總數：33</t>
  </si>
  <si>
    <t>男生人數：24  女生人數：33</t>
  </si>
  <si>
    <t>學生總數：57</t>
  </si>
  <si>
    <t>男生人數：15女生人數：7</t>
  </si>
  <si>
    <t>學生總數：22</t>
  </si>
  <si>
    <t>男生人數：26女生人數：23</t>
  </si>
  <si>
    <t>工業工程與管理學系碩士班</t>
  </si>
  <si>
    <t>中國語文學系碩士班</t>
  </si>
  <si>
    <t>化學工程與材料科學學系碩士班</t>
  </si>
  <si>
    <t>生物科技與工程研究所碩士班</t>
  </si>
  <si>
    <t>生物與醫學資訊碩士學位學程</t>
  </si>
  <si>
    <t>社會暨政策科學學系碩士班</t>
  </si>
  <si>
    <t>資訊工程學系碩士班</t>
  </si>
  <si>
    <t>資訊傳播學系碩士班</t>
  </si>
  <si>
    <t>資訊管理學系碩士班</t>
  </si>
  <si>
    <t>電機工程學系碩士班</t>
  </si>
  <si>
    <t>管理學院財務金融暨會計碩士班</t>
  </si>
  <si>
    <t>管理學院經營管理碩士班</t>
  </si>
  <si>
    <t>機械工程學系碩士班</t>
  </si>
  <si>
    <t>應用外語學系碩士班</t>
  </si>
  <si>
    <t>醫學研究所碩士班</t>
  </si>
  <si>
    <t>藝術與設計學系(藝術與設計管理碩士班)</t>
  </si>
  <si>
    <t>學生總數：7712</t>
  </si>
  <si>
    <t>男生人數：4429女生人數：3283</t>
  </si>
  <si>
    <t>元智大學 111 學年度 第2學期 全校人數不含外籍生 人數概況表      製作日期：2023/3/15</t>
  </si>
  <si>
    <t>元智大學111 學年度 第2學期 陸生人數概況表   製作日期：2023/3/15</t>
  </si>
  <si>
    <t>元智大學111學年度 第2學期 校際選課生(46) 人數概況表      製作日期：2023/3/15</t>
  </si>
  <si>
    <t>元智大學 111學年度 第2學期 交換生(48) 人數概況表      製作日期：2023/3/15</t>
  </si>
  <si>
    <t>元智大學 111學年度 第2學期 外籍生(27) 人數概況表      製作日期：2023/3/15</t>
  </si>
  <si>
    <t>元智大學 111 學年度 第2學期 雙聯學位生(53) 人數概況表      製作日期：2023/3/15</t>
  </si>
  <si>
    <t>元智大學 111學年度 第2學期 雙聯學位生(53) 人數概況表      製作日期：2023/3/15</t>
  </si>
  <si>
    <t>元智大學 111 學年度 第2學期 僑生(26) 人數概況表      製作日期：2023/3/15</t>
  </si>
  <si>
    <t>元智大學 111 學年度 第2學期 港澳生(09)  人數概況表      製作日期：2023/3/15</t>
  </si>
  <si>
    <t>元智大學 111 學年度 第學期 原住民學生(aborigines) 人數概況表      製作日期：2023/3/15</t>
  </si>
  <si>
    <t>元智大學 111 學年度 第2學期 派外人員子女學生 人數概況表      製作日期：2023/3/15</t>
  </si>
  <si>
    <t>元智大學 111 學年度 第2學期 退伍軍人學生(38) 人數概況表      製作日期：2023/3/15</t>
  </si>
  <si>
    <t>元智大學 111 學年度 第2學期 身心障礙學生(36) 人數概況表      製作日期：2023/3/15</t>
  </si>
  <si>
    <t>元智大學 111 學年度 第2學期 離島外加學生(39) 人數概況表      製作日期：2023/3/15</t>
  </si>
  <si>
    <t>元智大學111 學年度 第2學期  交換研習生（3+1陸生）(57) 人數概況表      製作日期：2023/3/15</t>
  </si>
  <si>
    <t>學生總數：6</t>
  </si>
  <si>
    <t>男生人數：4女生人數：2</t>
  </si>
  <si>
    <t>學生總數：537</t>
  </si>
  <si>
    <t>學生總數：19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</si>
</sst>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.75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16" xfId="0" applyFont="1" applyBorder="1" applyAlignment="1" applyProtection="1">
      <alignment vertical="top"/>
      <protection locked="0"/>
    </xf>
    <xf numFmtId="0" fontId="2" fillId="0" borderId="16" xfId="0" applyNumberFormat="1" applyFont="1" applyBorder="1" applyAlignment="1" applyProtection="1">
      <alignment vertical="top"/>
      <protection locked="0"/>
    </xf>
    <xf numFmtId="0" fontId="2" fillId="0" borderId="0" xfId="0" applyNumberFormat="1" applyFont="1" applyAlignment="1" applyProtection="1">
      <alignment vertical="top"/>
      <protection locked="0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3" fillId="0" borderId="0" xfId="0" applyNumberFormat="1" applyFont="1" applyAlignment="1" applyProtection="1">
      <alignment vertical="top"/>
      <protection locked="0"/>
    </xf>
    <xf numFmtId="0" fontId="0" fillId="33" borderId="10" xfId="0" applyFill="1" applyBorder="1" applyAlignment="1">
      <alignment vertical="center"/>
    </xf>
    <xf numFmtId="0" fontId="3" fillId="0" borderId="17" xfId="0" applyFont="1" applyBorder="1" applyAlignment="1" applyProtection="1">
      <alignment vertical="top"/>
      <protection locked="0"/>
    </xf>
    <xf numFmtId="0" fontId="3" fillId="0" borderId="17" xfId="0" applyNumberFormat="1" applyFont="1" applyBorder="1" applyAlignment="1" applyProtection="1">
      <alignment vertical="top"/>
      <protection locked="0"/>
    </xf>
    <xf numFmtId="0" fontId="3" fillId="0" borderId="18" xfId="0" applyNumberFormat="1" applyFont="1" applyBorder="1" applyAlignment="1" applyProtection="1">
      <alignment vertical="top"/>
      <protection locked="0"/>
    </xf>
    <xf numFmtId="0" fontId="3" fillId="0" borderId="16" xfId="0" applyFont="1" applyBorder="1" applyAlignment="1" applyProtection="1">
      <alignment vertical="top"/>
      <protection locked="0"/>
    </xf>
    <xf numFmtId="0" fontId="3" fillId="0" borderId="16" xfId="0" applyNumberFormat="1" applyFont="1" applyBorder="1" applyAlignment="1" applyProtection="1">
      <alignment vertical="top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9" xfId="0" applyNumberFormat="1" applyFont="1" applyBorder="1" applyAlignment="1" applyProtection="1">
      <alignment vertical="top"/>
      <protection locked="0"/>
    </xf>
    <xf numFmtId="0" fontId="3" fillId="0" borderId="20" xfId="0" applyNumberFormat="1" applyFont="1" applyBorder="1" applyAlignment="1" applyProtection="1">
      <alignment vertical="top"/>
      <protection locked="0"/>
    </xf>
    <xf numFmtId="0" fontId="3" fillId="0" borderId="21" xfId="0" applyFont="1" applyBorder="1" applyAlignment="1" applyProtection="1">
      <alignment vertical="top"/>
      <protection locked="0"/>
    </xf>
    <xf numFmtId="0" fontId="0" fillId="34" borderId="22" xfId="0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0" fontId="0" fillId="34" borderId="24" xfId="0" applyFill="1" applyBorder="1" applyAlignment="1">
      <alignment horizontal="left" vertical="center" wrapText="1"/>
    </xf>
    <xf numFmtId="0" fontId="0" fillId="34" borderId="25" xfId="0" applyFill="1" applyBorder="1" applyAlignment="1">
      <alignment horizontal="left" vertical="center" wrapText="1"/>
    </xf>
    <xf numFmtId="0" fontId="0" fillId="34" borderId="26" xfId="0" applyFill="1" applyBorder="1" applyAlignment="1">
      <alignment horizontal="left" vertical="center" wrapText="1"/>
    </xf>
    <xf numFmtId="0" fontId="0" fillId="34" borderId="27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zoomScalePageLayoutView="0" workbookViewId="0" topLeftCell="A46">
      <selection activeCell="P64" sqref="P64"/>
    </sheetView>
  </sheetViews>
  <sheetFormatPr defaultColWidth="9.00390625" defaultRowHeight="15.75"/>
  <cols>
    <col min="2" max="2" width="16.125" style="0" bestFit="1" customWidth="1"/>
    <col min="11" max="11" width="12.625" style="0" customWidth="1"/>
  </cols>
  <sheetData>
    <row r="1" spans="1:18" ht="15.75">
      <c r="A1" s="52" t="s">
        <v>101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  <c r="P1" s="54"/>
      <c r="Q1" s="54"/>
      <c r="R1" s="54"/>
    </row>
    <row r="2" spans="1:18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9"/>
      <c r="N3" s="39"/>
      <c r="O3" s="39"/>
      <c r="P3" s="39"/>
      <c r="Q3" s="39"/>
      <c r="R3" s="39"/>
    </row>
    <row r="4" spans="1:18" ht="15.75">
      <c r="A4" s="1">
        <v>352</v>
      </c>
      <c r="B4" s="1" t="s">
        <v>12</v>
      </c>
      <c r="C4" s="1">
        <v>4</v>
      </c>
      <c r="D4" s="1">
        <v>3</v>
      </c>
      <c r="E4" s="1">
        <v>3</v>
      </c>
      <c r="F4" s="1">
        <v>2</v>
      </c>
      <c r="G4" s="1">
        <v>2</v>
      </c>
      <c r="H4" s="1"/>
      <c r="I4" s="1"/>
      <c r="J4" s="1"/>
      <c r="K4" s="1">
        <f aca="true" t="shared" si="0" ref="K4:K15">SUM(C4:J4)</f>
        <v>14</v>
      </c>
      <c r="M4" s="39"/>
      <c r="N4" s="39"/>
      <c r="O4" s="39"/>
      <c r="P4" s="39"/>
      <c r="Q4" s="39"/>
      <c r="R4" s="39"/>
    </row>
    <row r="5" spans="1:18" ht="15.75">
      <c r="A5" s="1">
        <v>353</v>
      </c>
      <c r="B5" s="1" t="s">
        <v>13</v>
      </c>
      <c r="C5" s="1">
        <v>2</v>
      </c>
      <c r="D5" s="1">
        <v>2</v>
      </c>
      <c r="E5" s="1">
        <v>2</v>
      </c>
      <c r="F5" s="1">
        <v>5</v>
      </c>
      <c r="G5" s="1">
        <v>4</v>
      </c>
      <c r="H5" s="1"/>
      <c r="I5" s="1"/>
      <c r="J5" s="1"/>
      <c r="K5" s="1">
        <f t="shared" si="0"/>
        <v>15</v>
      </c>
      <c r="M5" s="39"/>
      <c r="N5" s="39"/>
      <c r="O5" s="39"/>
      <c r="P5" s="39"/>
      <c r="Q5" s="39"/>
      <c r="R5" s="39"/>
    </row>
    <row r="6" spans="1:18" ht="15.75">
      <c r="A6" s="1">
        <v>355</v>
      </c>
      <c r="B6" s="1" t="s">
        <v>14</v>
      </c>
      <c r="C6" s="1">
        <v>6</v>
      </c>
      <c r="D6" s="1">
        <v>7</v>
      </c>
      <c r="E6" s="1">
        <v>3</v>
      </c>
      <c r="F6" s="1">
        <v>3</v>
      </c>
      <c r="G6" s="1">
        <v>4</v>
      </c>
      <c r="H6" s="1">
        <v>5</v>
      </c>
      <c r="I6" s="1">
        <v>1</v>
      </c>
      <c r="J6" s="1">
        <f>0</f>
        <v>0</v>
      </c>
      <c r="K6" s="1">
        <f t="shared" si="0"/>
        <v>29</v>
      </c>
      <c r="M6" s="39"/>
      <c r="N6" s="39"/>
      <c r="O6" s="39"/>
      <c r="P6" s="39"/>
      <c r="Q6" s="39"/>
      <c r="R6" s="39"/>
    </row>
    <row r="7" spans="1:18" ht="15.75">
      <c r="A7" s="1">
        <v>359</v>
      </c>
      <c r="B7" s="1" t="s">
        <v>15</v>
      </c>
      <c r="C7" s="1">
        <v>1</v>
      </c>
      <c r="D7" s="1">
        <v>3</v>
      </c>
      <c r="E7" s="1">
        <v>2</v>
      </c>
      <c r="F7" s="1">
        <v>1</v>
      </c>
      <c r="G7" s="1">
        <v>1</v>
      </c>
      <c r="H7" s="1"/>
      <c r="I7" s="1">
        <v>2</v>
      </c>
      <c r="J7" s="1">
        <f>0</f>
        <v>0</v>
      </c>
      <c r="K7" s="1">
        <f t="shared" si="0"/>
        <v>10</v>
      </c>
      <c r="M7" s="39"/>
      <c r="N7" s="39"/>
      <c r="O7" s="39"/>
      <c r="P7" s="39"/>
      <c r="Q7" s="39"/>
      <c r="R7" s="39"/>
    </row>
    <row r="8" spans="1:18" ht="15.75">
      <c r="A8" s="1">
        <v>360</v>
      </c>
      <c r="B8" s="1" t="s">
        <v>16</v>
      </c>
      <c r="C8" s="1">
        <v>2</v>
      </c>
      <c r="D8" s="1">
        <v>3</v>
      </c>
      <c r="E8" s="1">
        <v>2</v>
      </c>
      <c r="F8" s="1">
        <v>6</v>
      </c>
      <c r="G8" s="1">
        <v>2</v>
      </c>
      <c r="H8" s="1">
        <v>5</v>
      </c>
      <c r="I8" s="1">
        <v>2</v>
      </c>
      <c r="J8" s="1">
        <f>0</f>
        <v>0</v>
      </c>
      <c r="K8" s="1">
        <f t="shared" si="0"/>
        <v>22</v>
      </c>
      <c r="M8" s="39"/>
      <c r="N8" s="39"/>
      <c r="O8" s="39"/>
      <c r="P8" s="39"/>
      <c r="Q8" s="39"/>
      <c r="R8" s="39"/>
    </row>
    <row r="9" spans="1:18" ht="15.75">
      <c r="A9" s="1">
        <v>361</v>
      </c>
      <c r="B9" s="1" t="s">
        <v>17</v>
      </c>
      <c r="C9" s="1">
        <v>2</v>
      </c>
      <c r="D9" s="1"/>
      <c r="E9" s="1"/>
      <c r="F9" s="1">
        <v>1</v>
      </c>
      <c r="G9" s="1"/>
      <c r="H9" s="1"/>
      <c r="I9" s="1"/>
      <c r="J9" s="1">
        <f>0</f>
        <v>0</v>
      </c>
      <c r="K9" s="1">
        <f t="shared" si="0"/>
        <v>3</v>
      </c>
      <c r="M9" s="39"/>
      <c r="N9" s="39"/>
      <c r="O9" s="39"/>
      <c r="P9" s="39"/>
      <c r="Q9" s="39"/>
      <c r="R9" s="39"/>
    </row>
    <row r="10" spans="1:18" ht="15.75">
      <c r="A10" s="1">
        <v>554</v>
      </c>
      <c r="B10" s="1" t="s">
        <v>18</v>
      </c>
      <c r="C10" s="1">
        <v>1</v>
      </c>
      <c r="D10" s="1">
        <v>0</v>
      </c>
      <c r="E10" s="1">
        <v>8</v>
      </c>
      <c r="F10" s="1">
        <v>6</v>
      </c>
      <c r="G10" s="1">
        <v>13</v>
      </c>
      <c r="H10" s="1">
        <v>12</v>
      </c>
      <c r="I10" s="1">
        <v>11</v>
      </c>
      <c r="J10" s="1">
        <f>0</f>
        <v>0</v>
      </c>
      <c r="K10" s="1">
        <f t="shared" si="0"/>
        <v>51</v>
      </c>
      <c r="M10" s="39"/>
      <c r="N10" s="39"/>
      <c r="O10" s="39"/>
      <c r="P10" s="39"/>
      <c r="Q10" s="39"/>
      <c r="R10" s="39"/>
    </row>
    <row r="11" spans="1:18" ht="15.75">
      <c r="A11" s="1">
        <v>554</v>
      </c>
      <c r="B11" s="1" t="s">
        <v>102</v>
      </c>
      <c r="C11" s="1">
        <v>6</v>
      </c>
      <c r="D11" s="1">
        <v>5</v>
      </c>
      <c r="E11" s="1"/>
      <c r="F11" s="1"/>
      <c r="G11" s="1"/>
      <c r="H11" s="1"/>
      <c r="I11" s="1"/>
      <c r="J11" s="1"/>
      <c r="K11" s="1">
        <f t="shared" si="0"/>
        <v>11</v>
      </c>
      <c r="M11" s="39"/>
      <c r="N11" s="39"/>
      <c r="O11" s="39"/>
      <c r="P11" s="39"/>
      <c r="Q11" s="39"/>
      <c r="R11" s="39"/>
    </row>
    <row r="12" spans="1:18" ht="15.75">
      <c r="A12" s="1">
        <v>554</v>
      </c>
      <c r="B12" s="1" t="s">
        <v>103</v>
      </c>
      <c r="C12" s="1">
        <v>6</v>
      </c>
      <c r="D12" s="1">
        <v>5</v>
      </c>
      <c r="E12" s="1"/>
      <c r="F12" s="1"/>
      <c r="G12" s="1"/>
      <c r="H12" s="1"/>
      <c r="I12" s="1"/>
      <c r="J12" s="1"/>
      <c r="K12" s="1">
        <f t="shared" si="0"/>
        <v>11</v>
      </c>
      <c r="M12" s="39"/>
      <c r="N12" s="39"/>
      <c r="O12" s="39"/>
      <c r="P12" s="39"/>
      <c r="Q12" s="39"/>
      <c r="R12" s="39"/>
    </row>
    <row r="13" spans="1:18" ht="15.75">
      <c r="A13" s="1">
        <v>656</v>
      </c>
      <c r="B13" s="1" t="s">
        <v>19</v>
      </c>
      <c r="C13" s="1">
        <v>6</v>
      </c>
      <c r="D13" s="1">
        <v>7</v>
      </c>
      <c r="E13" s="1">
        <v>3</v>
      </c>
      <c r="F13" s="1">
        <v>6</v>
      </c>
      <c r="G13" s="1">
        <v>4</v>
      </c>
      <c r="H13" s="1">
        <v>1</v>
      </c>
      <c r="I13" s="1">
        <v>2</v>
      </c>
      <c r="J13" s="1">
        <f>0</f>
        <v>0</v>
      </c>
      <c r="K13" s="1">
        <f t="shared" si="0"/>
        <v>29</v>
      </c>
      <c r="M13" s="39"/>
      <c r="N13" s="39"/>
      <c r="O13" s="39"/>
      <c r="P13" s="39"/>
      <c r="Q13" s="39"/>
      <c r="R13" s="39"/>
    </row>
    <row r="14" spans="1:18" ht="15.75">
      <c r="A14" s="1">
        <v>751</v>
      </c>
      <c r="B14" s="1" t="s">
        <v>20</v>
      </c>
      <c r="C14" s="1">
        <v>1</v>
      </c>
      <c r="D14" s="1">
        <v>4</v>
      </c>
      <c r="E14" s="1">
        <v>3</v>
      </c>
      <c r="F14" s="1">
        <v>4</v>
      </c>
      <c r="G14" s="1">
        <v>2</v>
      </c>
      <c r="H14" s="1">
        <v>1</v>
      </c>
      <c r="I14" s="1">
        <v>2</v>
      </c>
      <c r="J14" s="1">
        <f>0</f>
        <v>0</v>
      </c>
      <c r="K14" s="1">
        <f t="shared" si="0"/>
        <v>17</v>
      </c>
      <c r="M14" s="39"/>
      <c r="N14" s="39"/>
      <c r="O14" s="39"/>
      <c r="P14" s="39"/>
      <c r="Q14" s="39"/>
      <c r="R14" s="39"/>
    </row>
    <row r="15" spans="1:18" ht="15.75">
      <c r="A15" s="1">
        <v>754</v>
      </c>
      <c r="B15" s="1" t="s">
        <v>21</v>
      </c>
      <c r="C15" s="1">
        <v>2</v>
      </c>
      <c r="D15" s="1">
        <v>3</v>
      </c>
      <c r="E15" s="1">
        <v>5</v>
      </c>
      <c r="F15" s="1">
        <v>2</v>
      </c>
      <c r="G15" s="1">
        <v>1</v>
      </c>
      <c r="H15" s="1">
        <v>1</v>
      </c>
      <c r="I15" s="1">
        <v>1</v>
      </c>
      <c r="J15" s="1">
        <v>1</v>
      </c>
      <c r="K15" s="1">
        <f t="shared" si="0"/>
        <v>16</v>
      </c>
      <c r="M15" s="6"/>
      <c r="N15" s="6"/>
      <c r="O15" s="6"/>
      <c r="P15" s="6"/>
      <c r="Q15" s="6"/>
      <c r="R15" s="6"/>
    </row>
    <row r="16" spans="1:18" ht="15.75">
      <c r="A16" s="1"/>
      <c r="B16" s="1" t="s">
        <v>22</v>
      </c>
      <c r="C16" s="1">
        <f aca="true" t="shared" si="1" ref="C16:K16">SUM(C4:C15)</f>
        <v>39</v>
      </c>
      <c r="D16" s="1">
        <f t="shared" si="1"/>
        <v>42</v>
      </c>
      <c r="E16" s="1">
        <f t="shared" si="1"/>
        <v>31</v>
      </c>
      <c r="F16" s="1">
        <f t="shared" si="1"/>
        <v>36</v>
      </c>
      <c r="G16" s="1">
        <f t="shared" si="1"/>
        <v>33</v>
      </c>
      <c r="H16" s="1">
        <f t="shared" si="1"/>
        <v>25</v>
      </c>
      <c r="I16" s="1">
        <f t="shared" si="1"/>
        <v>21</v>
      </c>
      <c r="J16" s="1">
        <f t="shared" si="1"/>
        <v>1</v>
      </c>
      <c r="K16" s="1">
        <f t="shared" si="1"/>
        <v>228</v>
      </c>
      <c r="M16" s="6"/>
      <c r="N16" s="6"/>
      <c r="O16" s="6"/>
      <c r="P16" s="6"/>
      <c r="Q16" s="6"/>
      <c r="R16" s="6"/>
    </row>
    <row r="18" spans="1:19" ht="15.75">
      <c r="A18" s="56" t="s">
        <v>23</v>
      </c>
      <c r="B18" s="57"/>
      <c r="C18" s="57"/>
      <c r="D18" s="57"/>
      <c r="E18" s="57"/>
      <c r="F18" s="57"/>
      <c r="G18" s="57"/>
      <c r="H18" s="57"/>
      <c r="I18" s="57"/>
      <c r="J18" s="58"/>
      <c r="K18" s="56" t="s">
        <v>49</v>
      </c>
      <c r="L18" s="57"/>
      <c r="M18" s="57"/>
      <c r="N18" s="57"/>
      <c r="O18" s="57"/>
      <c r="P18" s="57"/>
      <c r="Q18" s="57"/>
      <c r="R18" s="57"/>
      <c r="S18" s="58"/>
    </row>
    <row r="19" spans="1:19" ht="15.75">
      <c r="A19" s="5" t="s">
        <v>1</v>
      </c>
      <c r="B19" s="5" t="s">
        <v>2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21" t="s">
        <v>29</v>
      </c>
      <c r="I19" s="5" t="s">
        <v>29</v>
      </c>
      <c r="J19" s="9" t="s">
        <v>11</v>
      </c>
      <c r="K19" s="11" t="s">
        <v>1</v>
      </c>
      <c r="L19" s="5" t="s">
        <v>2</v>
      </c>
      <c r="M19" s="5" t="s">
        <v>50</v>
      </c>
      <c r="N19" s="5" t="s">
        <v>51</v>
      </c>
      <c r="O19" s="5" t="s">
        <v>52</v>
      </c>
      <c r="P19" s="5" t="s">
        <v>53</v>
      </c>
      <c r="Q19" s="21" t="s">
        <v>93</v>
      </c>
      <c r="R19" s="16" t="s">
        <v>11</v>
      </c>
      <c r="S19" s="14" t="s">
        <v>22</v>
      </c>
    </row>
    <row r="20" spans="1:19" ht="15.75">
      <c r="A20" s="7">
        <v>322</v>
      </c>
      <c r="B20" s="2" t="s">
        <v>30</v>
      </c>
      <c r="C20" s="8">
        <v>5</v>
      </c>
      <c r="D20" s="8">
        <v>9</v>
      </c>
      <c r="E20" s="8">
        <v>2</v>
      </c>
      <c r="F20" s="8">
        <v>3</v>
      </c>
      <c r="G20" s="8">
        <v>2</v>
      </c>
      <c r="H20" s="8">
        <f>0</f>
        <v>0</v>
      </c>
      <c r="I20" s="8">
        <f>0</f>
        <v>0</v>
      </c>
      <c r="J20" s="10">
        <f>SUM(C20:I20)</f>
        <v>21</v>
      </c>
      <c r="K20" s="12">
        <v>322</v>
      </c>
      <c r="L20" s="7" t="s">
        <v>30</v>
      </c>
      <c r="M20" s="8">
        <v>8</v>
      </c>
      <c r="N20" s="8">
        <v>13</v>
      </c>
      <c r="O20" s="8">
        <v>2</v>
      </c>
      <c r="P20" s="8">
        <v>1</v>
      </c>
      <c r="Q20" s="10">
        <v>0</v>
      </c>
      <c r="R20" s="17">
        <f>SUM(M20:Q20)</f>
        <v>24</v>
      </c>
      <c r="S20" s="15">
        <f>R20+J20</f>
        <v>45</v>
      </c>
    </row>
    <row r="21" spans="1:19" ht="15.75">
      <c r="A21" s="1">
        <v>323</v>
      </c>
      <c r="B21" s="1" t="s">
        <v>31</v>
      </c>
      <c r="C21" s="8">
        <v>6</v>
      </c>
      <c r="D21" s="8">
        <v>4</v>
      </c>
      <c r="E21" s="8">
        <v>2</v>
      </c>
      <c r="F21" s="8">
        <v>4</v>
      </c>
      <c r="G21" s="8">
        <v>2</v>
      </c>
      <c r="H21" s="8">
        <v>5</v>
      </c>
      <c r="I21" s="8">
        <f>0</f>
        <v>0</v>
      </c>
      <c r="J21" s="10">
        <f aca="true" t="shared" si="2" ref="J21:J40">SUM(C21:I21)</f>
        <v>23</v>
      </c>
      <c r="K21" s="13">
        <v>323</v>
      </c>
      <c r="L21" s="1" t="s">
        <v>31</v>
      </c>
      <c r="M21" s="8">
        <v>36</v>
      </c>
      <c r="N21" s="8">
        <v>15</v>
      </c>
      <c r="O21" s="8">
        <v>3</v>
      </c>
      <c r="P21" s="8">
        <f>0</f>
        <v>0</v>
      </c>
      <c r="Q21" s="10">
        <v>0</v>
      </c>
      <c r="R21" s="17">
        <f aca="true" t="shared" si="3" ref="R21:R39">SUM(M21:Q21)</f>
        <v>54</v>
      </c>
      <c r="S21" s="15">
        <f aca="true" t="shared" si="4" ref="S21:S40">R21+J21</f>
        <v>77</v>
      </c>
    </row>
    <row r="22" spans="1:19" ht="15.75">
      <c r="A22" s="1">
        <v>325</v>
      </c>
      <c r="B22" s="1" t="s">
        <v>32</v>
      </c>
      <c r="C22" s="8">
        <v>25</v>
      </c>
      <c r="D22" s="8">
        <v>22</v>
      </c>
      <c r="E22" s="8">
        <v>14</v>
      </c>
      <c r="F22" s="8">
        <v>9</v>
      </c>
      <c r="G22" s="8">
        <v>9</v>
      </c>
      <c r="H22" s="8">
        <v>5</v>
      </c>
      <c r="I22" s="8">
        <v>1</v>
      </c>
      <c r="J22" s="10">
        <f t="shared" si="2"/>
        <v>85</v>
      </c>
      <c r="K22" s="13">
        <v>325</v>
      </c>
      <c r="L22" s="1" t="s">
        <v>32</v>
      </c>
      <c r="M22" s="8">
        <v>47</v>
      </c>
      <c r="N22" s="8">
        <v>29</v>
      </c>
      <c r="O22" s="8">
        <v>9</v>
      </c>
      <c r="P22" s="8">
        <v>4</v>
      </c>
      <c r="Q22" s="10">
        <v>0</v>
      </c>
      <c r="R22" s="17">
        <f t="shared" si="3"/>
        <v>89</v>
      </c>
      <c r="S22" s="15">
        <f t="shared" si="4"/>
        <v>174</v>
      </c>
    </row>
    <row r="23" spans="1:19" ht="15.75">
      <c r="A23" s="1">
        <v>329</v>
      </c>
      <c r="B23" s="1" t="s">
        <v>33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f>0</f>
        <v>0</v>
      </c>
      <c r="I23" s="8">
        <f>0</f>
        <v>0</v>
      </c>
      <c r="J23" s="10">
        <f t="shared" si="2"/>
        <v>0</v>
      </c>
      <c r="K23" s="13">
        <v>329</v>
      </c>
      <c r="L23" s="1" t="s">
        <v>33</v>
      </c>
      <c r="M23" s="8">
        <v>5</v>
      </c>
      <c r="N23" s="8">
        <v>1</v>
      </c>
      <c r="O23" s="8">
        <v>0</v>
      </c>
      <c r="P23" s="8">
        <f>0</f>
        <v>0</v>
      </c>
      <c r="Q23" s="10">
        <v>0</v>
      </c>
      <c r="R23" s="17">
        <f t="shared" si="3"/>
        <v>6</v>
      </c>
      <c r="S23" s="15">
        <f t="shared" si="4"/>
        <v>6</v>
      </c>
    </row>
    <row r="24" spans="1:19" ht="15.75">
      <c r="A24" s="1">
        <v>331</v>
      </c>
      <c r="B24" s="1" t="s">
        <v>34</v>
      </c>
      <c r="C24" s="8">
        <v>2</v>
      </c>
      <c r="D24" s="8">
        <v>6</v>
      </c>
      <c r="E24" s="8"/>
      <c r="F24" s="8">
        <v>5</v>
      </c>
      <c r="G24" s="8">
        <v>2</v>
      </c>
      <c r="H24" s="8"/>
      <c r="I24" s="8">
        <f>0</f>
        <v>0</v>
      </c>
      <c r="J24" s="10">
        <f t="shared" si="2"/>
        <v>15</v>
      </c>
      <c r="K24" s="13">
        <v>331</v>
      </c>
      <c r="L24" s="1" t="s">
        <v>34</v>
      </c>
      <c r="M24" s="8">
        <v>35</v>
      </c>
      <c r="N24" s="8">
        <v>27</v>
      </c>
      <c r="O24" s="8">
        <v>13</v>
      </c>
      <c r="P24" s="8">
        <v>10</v>
      </c>
      <c r="Q24" s="10">
        <v>0</v>
      </c>
      <c r="R24" s="17">
        <f t="shared" si="3"/>
        <v>85</v>
      </c>
      <c r="S24" s="15">
        <f t="shared" si="4"/>
        <v>100</v>
      </c>
    </row>
    <row r="25" spans="1:19" ht="15.75">
      <c r="A25" s="1">
        <v>332</v>
      </c>
      <c r="B25" s="1" t="s">
        <v>35</v>
      </c>
      <c r="C25" s="8">
        <v>3</v>
      </c>
      <c r="D25" s="8">
        <v>7</v>
      </c>
      <c r="E25" s="8">
        <v>1</v>
      </c>
      <c r="F25" s="8"/>
      <c r="G25" s="8">
        <v>2</v>
      </c>
      <c r="H25" s="8"/>
      <c r="I25" s="8">
        <f>0</f>
        <v>0</v>
      </c>
      <c r="J25" s="10">
        <f t="shared" si="2"/>
        <v>13</v>
      </c>
      <c r="K25" s="13">
        <v>332</v>
      </c>
      <c r="L25" s="1" t="s">
        <v>35</v>
      </c>
      <c r="M25" s="8">
        <v>25</v>
      </c>
      <c r="N25" s="8">
        <v>29</v>
      </c>
      <c r="O25" s="8">
        <v>5</v>
      </c>
      <c r="P25" s="8">
        <v>1</v>
      </c>
      <c r="Q25" s="10">
        <v>0</v>
      </c>
      <c r="R25" s="17">
        <f t="shared" si="3"/>
        <v>60</v>
      </c>
      <c r="S25" s="15">
        <f t="shared" si="4"/>
        <v>73</v>
      </c>
    </row>
    <row r="26" spans="1:19" ht="15.75">
      <c r="A26" s="1">
        <v>333</v>
      </c>
      <c r="B26" s="1" t="s">
        <v>36</v>
      </c>
      <c r="C26" s="8">
        <v>2</v>
      </c>
      <c r="D26" s="8"/>
      <c r="E26" s="8"/>
      <c r="F26" s="8"/>
      <c r="G26" s="8">
        <v>1</v>
      </c>
      <c r="H26" s="8">
        <v>1</v>
      </c>
      <c r="I26" s="8">
        <f>0</f>
        <v>0</v>
      </c>
      <c r="J26" s="10">
        <f t="shared" si="2"/>
        <v>4</v>
      </c>
      <c r="K26" s="13">
        <v>333</v>
      </c>
      <c r="L26" s="1" t="s">
        <v>36</v>
      </c>
      <c r="M26" s="8">
        <v>7</v>
      </c>
      <c r="N26" s="8">
        <v>10</v>
      </c>
      <c r="O26" s="8">
        <v>1</v>
      </c>
      <c r="P26" s="8">
        <v>3</v>
      </c>
      <c r="Q26" s="10">
        <v>0</v>
      </c>
      <c r="R26" s="17">
        <f t="shared" si="3"/>
        <v>21</v>
      </c>
      <c r="S26" s="15">
        <f t="shared" si="4"/>
        <v>25</v>
      </c>
    </row>
    <row r="27" spans="1:19" ht="15.75">
      <c r="A27" s="1">
        <v>530</v>
      </c>
      <c r="B27" s="1" t="s">
        <v>37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f>0</f>
        <v>0</v>
      </c>
      <c r="I27" s="8">
        <f>0</f>
        <v>0</v>
      </c>
      <c r="J27" s="10">
        <f t="shared" si="2"/>
        <v>0</v>
      </c>
      <c r="K27" s="13">
        <v>530</v>
      </c>
      <c r="L27" s="1" t="s">
        <v>37</v>
      </c>
      <c r="M27" s="8">
        <v>62</v>
      </c>
      <c r="N27" s="8">
        <v>33</v>
      </c>
      <c r="O27" s="8">
        <v>8</v>
      </c>
      <c r="P27" s="8">
        <v>3</v>
      </c>
      <c r="Q27" s="10">
        <v>0</v>
      </c>
      <c r="R27" s="17">
        <f t="shared" si="3"/>
        <v>106</v>
      </c>
      <c r="S27" s="15">
        <f t="shared" si="4"/>
        <v>106</v>
      </c>
    </row>
    <row r="28" spans="1:19" ht="15.75">
      <c r="A28" s="1">
        <v>531</v>
      </c>
      <c r="B28" s="1" t="s">
        <v>38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f>0</f>
        <v>0</v>
      </c>
      <c r="I28" s="8">
        <f>0</f>
        <v>0</v>
      </c>
      <c r="J28" s="10">
        <f t="shared" si="2"/>
        <v>0</v>
      </c>
      <c r="K28" s="13">
        <v>531</v>
      </c>
      <c r="L28" s="1" t="s">
        <v>38</v>
      </c>
      <c r="M28" s="8">
        <v>35</v>
      </c>
      <c r="N28" s="8">
        <v>27</v>
      </c>
      <c r="O28" s="8">
        <v>7</v>
      </c>
      <c r="P28" s="8">
        <v>4</v>
      </c>
      <c r="Q28" s="10">
        <v>0</v>
      </c>
      <c r="R28" s="17">
        <f t="shared" si="3"/>
        <v>73</v>
      </c>
      <c r="S28" s="15">
        <f t="shared" si="4"/>
        <v>73</v>
      </c>
    </row>
    <row r="29" spans="1:19" ht="15.75">
      <c r="A29" s="1">
        <v>532</v>
      </c>
      <c r="B29" s="1" t="s">
        <v>39</v>
      </c>
      <c r="C29" s="8">
        <v>58</v>
      </c>
      <c r="D29" s="8">
        <v>63</v>
      </c>
      <c r="E29" s="8">
        <v>6</v>
      </c>
      <c r="F29" s="8">
        <v>6</v>
      </c>
      <c r="G29" s="8">
        <v>7</v>
      </c>
      <c r="H29" s="8">
        <v>3</v>
      </c>
      <c r="I29" s="8">
        <f>0</f>
        <v>0</v>
      </c>
      <c r="J29" s="10">
        <f t="shared" si="2"/>
        <v>143</v>
      </c>
      <c r="K29" s="13">
        <v>532</v>
      </c>
      <c r="L29" s="1" t="s">
        <v>39</v>
      </c>
      <c r="M29" s="8">
        <v>0</v>
      </c>
      <c r="N29" s="8">
        <v>0</v>
      </c>
      <c r="O29" s="8">
        <v>0</v>
      </c>
      <c r="P29" s="8">
        <f>0</f>
        <v>0</v>
      </c>
      <c r="Q29" s="10">
        <v>0</v>
      </c>
      <c r="R29" s="17">
        <f t="shared" si="3"/>
        <v>0</v>
      </c>
      <c r="S29" s="15">
        <f t="shared" si="4"/>
        <v>143</v>
      </c>
    </row>
    <row r="30" spans="1:19" ht="15.75">
      <c r="A30" s="1">
        <v>621</v>
      </c>
      <c r="B30" s="1" t="s">
        <v>40</v>
      </c>
      <c r="C30" s="8">
        <v>5</v>
      </c>
      <c r="D30" s="8">
        <v>5</v>
      </c>
      <c r="E30" s="8">
        <v>4</v>
      </c>
      <c r="F30" s="8">
        <v>3</v>
      </c>
      <c r="G30" s="8">
        <v>3</v>
      </c>
      <c r="H30" s="8">
        <f>0</f>
        <v>0</v>
      </c>
      <c r="I30" s="8">
        <f>0</f>
        <v>0</v>
      </c>
      <c r="J30" s="10">
        <f t="shared" si="2"/>
        <v>20</v>
      </c>
      <c r="K30" s="13">
        <v>621</v>
      </c>
      <c r="L30" s="1" t="s">
        <v>40</v>
      </c>
      <c r="M30" s="8">
        <v>11</v>
      </c>
      <c r="N30" s="8">
        <v>9</v>
      </c>
      <c r="O30" s="8">
        <v>1</v>
      </c>
      <c r="P30" s="8">
        <v>3</v>
      </c>
      <c r="Q30" s="10">
        <v>0</v>
      </c>
      <c r="R30" s="17">
        <f t="shared" si="3"/>
        <v>24</v>
      </c>
      <c r="S30" s="15">
        <f t="shared" si="4"/>
        <v>44</v>
      </c>
    </row>
    <row r="31" spans="1:19" ht="15.75">
      <c r="A31" s="1">
        <v>622</v>
      </c>
      <c r="B31" s="1" t="s">
        <v>41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>0</f>
        <v>0</v>
      </c>
      <c r="I31" s="8">
        <f>0</f>
        <v>0</v>
      </c>
      <c r="J31" s="10">
        <f t="shared" si="2"/>
        <v>0</v>
      </c>
      <c r="K31" s="13">
        <v>622</v>
      </c>
      <c r="L31" s="1" t="s">
        <v>41</v>
      </c>
      <c r="M31" s="8">
        <v>6</v>
      </c>
      <c r="N31" s="8">
        <v>8</v>
      </c>
      <c r="O31" s="8">
        <v>5</v>
      </c>
      <c r="P31" s="8">
        <v>2</v>
      </c>
      <c r="Q31" s="10">
        <v>0</v>
      </c>
      <c r="R31" s="17">
        <f t="shared" si="3"/>
        <v>21</v>
      </c>
      <c r="S31" s="15">
        <f t="shared" si="4"/>
        <v>21</v>
      </c>
    </row>
    <row r="32" spans="1:19" ht="15.75">
      <c r="A32" s="1">
        <v>623</v>
      </c>
      <c r="B32" s="1" t="s">
        <v>42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f>0</f>
        <v>0</v>
      </c>
      <c r="I32" s="8">
        <f>0</f>
        <v>0</v>
      </c>
      <c r="J32" s="10">
        <f t="shared" si="2"/>
        <v>0</v>
      </c>
      <c r="K32" s="13">
        <v>623</v>
      </c>
      <c r="L32" s="1" t="s">
        <v>42</v>
      </c>
      <c r="M32" s="8">
        <v>3</v>
      </c>
      <c r="N32" s="8">
        <v>6</v>
      </c>
      <c r="O32" s="8">
        <v>6</v>
      </c>
      <c r="P32" s="8">
        <v>4</v>
      </c>
      <c r="Q32" s="10">
        <v>0</v>
      </c>
      <c r="R32" s="17">
        <f t="shared" si="3"/>
        <v>19</v>
      </c>
      <c r="S32" s="15">
        <f t="shared" si="4"/>
        <v>19</v>
      </c>
    </row>
    <row r="33" spans="1:19" ht="15.75">
      <c r="A33" s="1">
        <v>624</v>
      </c>
      <c r="B33" s="1" t="s">
        <v>43</v>
      </c>
      <c r="C33" s="8">
        <v>15</v>
      </c>
      <c r="D33" s="8">
        <v>11</v>
      </c>
      <c r="E33" s="8">
        <v>4</v>
      </c>
      <c r="F33" s="8">
        <v>2</v>
      </c>
      <c r="G33" s="8">
        <v>1</v>
      </c>
      <c r="H33" s="8">
        <v>4</v>
      </c>
      <c r="I33" s="8">
        <f>0</f>
        <v>0</v>
      </c>
      <c r="J33" s="10">
        <f t="shared" si="2"/>
        <v>37</v>
      </c>
      <c r="K33" s="13">
        <v>624</v>
      </c>
      <c r="L33" s="1" t="s">
        <v>43</v>
      </c>
      <c r="M33" s="8">
        <v>5</v>
      </c>
      <c r="N33" s="8">
        <v>2</v>
      </c>
      <c r="O33" s="8">
        <v>1</v>
      </c>
      <c r="P33" s="8">
        <v>1</v>
      </c>
      <c r="Q33" s="10">
        <v>0</v>
      </c>
      <c r="R33" s="17">
        <f t="shared" si="3"/>
        <v>9</v>
      </c>
      <c r="S33" s="15">
        <f t="shared" si="4"/>
        <v>46</v>
      </c>
    </row>
    <row r="34" spans="1:19" ht="15.75">
      <c r="A34" s="1">
        <v>721</v>
      </c>
      <c r="B34" s="1" t="s">
        <v>44</v>
      </c>
      <c r="C34" s="8">
        <v>17</v>
      </c>
      <c r="D34" s="8">
        <v>18</v>
      </c>
      <c r="E34" s="8">
        <v>4</v>
      </c>
      <c r="F34" s="8">
        <v>1</v>
      </c>
      <c r="G34" s="8">
        <v>0</v>
      </c>
      <c r="H34" s="8">
        <f>0</f>
        <v>0</v>
      </c>
      <c r="I34" s="8">
        <f>0</f>
        <v>0</v>
      </c>
      <c r="J34" s="10">
        <f t="shared" si="2"/>
        <v>40</v>
      </c>
      <c r="K34" s="13">
        <v>721</v>
      </c>
      <c r="L34" s="1" t="s">
        <v>44</v>
      </c>
      <c r="M34" s="8">
        <v>25</v>
      </c>
      <c r="N34" s="8">
        <v>16</v>
      </c>
      <c r="O34" s="8">
        <v>2</v>
      </c>
      <c r="P34" s="8">
        <f>0</f>
        <v>0</v>
      </c>
      <c r="Q34" s="10">
        <v>0</v>
      </c>
      <c r="R34" s="17">
        <f t="shared" si="3"/>
        <v>43</v>
      </c>
      <c r="S34" s="15">
        <f t="shared" si="4"/>
        <v>83</v>
      </c>
    </row>
    <row r="35" spans="1:19" ht="15.75">
      <c r="A35" s="1">
        <v>722</v>
      </c>
      <c r="B35" s="1" t="s">
        <v>45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f>0</f>
        <v>0</v>
      </c>
      <c r="I35" s="8">
        <f>0</f>
        <v>0</v>
      </c>
      <c r="J35" s="10">
        <f t="shared" si="2"/>
        <v>0</v>
      </c>
      <c r="K35" s="13">
        <v>722</v>
      </c>
      <c r="L35" s="1" t="s">
        <v>45</v>
      </c>
      <c r="M35" s="8">
        <v>9</v>
      </c>
      <c r="N35" s="8">
        <v>7</v>
      </c>
      <c r="O35" s="8">
        <v>1</v>
      </c>
      <c r="P35" s="8">
        <v>5</v>
      </c>
      <c r="Q35" s="10">
        <v>0</v>
      </c>
      <c r="R35" s="17">
        <f t="shared" si="3"/>
        <v>22</v>
      </c>
      <c r="S35" s="15">
        <f t="shared" si="4"/>
        <v>22</v>
      </c>
    </row>
    <row r="36" spans="1:19" ht="15.75">
      <c r="A36" s="1">
        <v>723</v>
      </c>
      <c r="B36" s="1" t="s">
        <v>46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f>0</f>
        <v>0</v>
      </c>
      <c r="I36" s="8">
        <f>0</f>
        <v>0</v>
      </c>
      <c r="J36" s="10">
        <f t="shared" si="2"/>
        <v>0</v>
      </c>
      <c r="K36" s="13">
        <v>723</v>
      </c>
      <c r="L36" s="1" t="s">
        <v>46</v>
      </c>
      <c r="M36" s="8">
        <v>0</v>
      </c>
      <c r="N36" s="8">
        <v>0</v>
      </c>
      <c r="O36" s="8">
        <v>0</v>
      </c>
      <c r="P36" s="8">
        <f>0</f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>
        <v>724</v>
      </c>
      <c r="B37" s="1" t="s">
        <v>47</v>
      </c>
      <c r="C37" s="8">
        <v>6</v>
      </c>
      <c r="D37" s="8">
        <v>10</v>
      </c>
      <c r="E37" s="8">
        <v>5</v>
      </c>
      <c r="F37" s="8">
        <v>8</v>
      </c>
      <c r="G37" s="8">
        <v>4</v>
      </c>
      <c r="H37" s="8">
        <v>1</v>
      </c>
      <c r="I37" s="8">
        <f>0</f>
        <v>0</v>
      </c>
      <c r="J37" s="10">
        <f t="shared" si="2"/>
        <v>34</v>
      </c>
      <c r="K37" s="13">
        <v>724</v>
      </c>
      <c r="L37" s="1" t="s">
        <v>47</v>
      </c>
      <c r="M37" s="8">
        <v>40</v>
      </c>
      <c r="N37" s="8">
        <v>36</v>
      </c>
      <c r="O37" s="8">
        <v>8</v>
      </c>
      <c r="P37" s="8">
        <v>7</v>
      </c>
      <c r="Q37" s="10">
        <v>0</v>
      </c>
      <c r="R37" s="17">
        <f t="shared" si="3"/>
        <v>91</v>
      </c>
      <c r="S37" s="15">
        <f t="shared" si="4"/>
        <v>125</v>
      </c>
    </row>
    <row r="38" spans="1:19" ht="15.75">
      <c r="A38" s="1">
        <v>725</v>
      </c>
      <c r="B38" s="1" t="s">
        <v>48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f>0</f>
        <v>0</v>
      </c>
      <c r="I38" s="8">
        <f>0</f>
        <v>0</v>
      </c>
      <c r="J38" s="10">
        <f t="shared" si="2"/>
        <v>0</v>
      </c>
      <c r="K38" s="13">
        <v>725</v>
      </c>
      <c r="L38" s="1" t="s">
        <v>48</v>
      </c>
      <c r="M38" s="8">
        <v>3</v>
      </c>
      <c r="N38" s="8">
        <v>2</v>
      </c>
      <c r="O38" s="8">
        <v>0</v>
      </c>
      <c r="P38" s="8">
        <f>0</f>
        <v>0</v>
      </c>
      <c r="Q38" s="10">
        <v>0</v>
      </c>
      <c r="R38" s="17">
        <f t="shared" si="3"/>
        <v>5</v>
      </c>
      <c r="S38" s="15">
        <f t="shared" si="4"/>
        <v>5</v>
      </c>
    </row>
    <row r="39" spans="1:19" ht="15.75">
      <c r="A39" s="1"/>
      <c r="B39" s="1"/>
      <c r="C39" s="8"/>
      <c r="D39" s="8"/>
      <c r="E39" s="8"/>
      <c r="F39" s="8"/>
      <c r="G39" s="8"/>
      <c r="H39" s="8"/>
      <c r="I39" s="8"/>
      <c r="J39" s="10"/>
      <c r="K39" s="12" t="s">
        <v>91</v>
      </c>
      <c r="L39" s="1" t="s">
        <v>92</v>
      </c>
      <c r="M39" s="8">
        <v>7</v>
      </c>
      <c r="N39" s="8">
        <v>6</v>
      </c>
      <c r="O39" s="8">
        <v>0</v>
      </c>
      <c r="P39" s="8">
        <f>0</f>
        <v>0</v>
      </c>
      <c r="Q39" s="10">
        <v>0</v>
      </c>
      <c r="R39" s="17">
        <f t="shared" si="3"/>
        <v>13</v>
      </c>
      <c r="S39" s="15">
        <f t="shared" si="4"/>
        <v>13</v>
      </c>
    </row>
    <row r="40" spans="1:19" ht="15.75">
      <c r="A40" s="1"/>
      <c r="B40" s="1" t="s">
        <v>22</v>
      </c>
      <c r="C40" s="1">
        <f aca="true" t="shared" si="5" ref="C40:I40">SUM(C20:C39)</f>
        <v>144</v>
      </c>
      <c r="D40" s="1">
        <f t="shared" si="5"/>
        <v>155</v>
      </c>
      <c r="E40" s="1">
        <f t="shared" si="5"/>
        <v>42</v>
      </c>
      <c r="F40" s="1">
        <f t="shared" si="5"/>
        <v>41</v>
      </c>
      <c r="G40" s="1">
        <f t="shared" si="5"/>
        <v>33</v>
      </c>
      <c r="H40" s="1">
        <f t="shared" si="5"/>
        <v>19</v>
      </c>
      <c r="I40" s="1">
        <f t="shared" si="5"/>
        <v>1</v>
      </c>
      <c r="J40" s="10">
        <f t="shared" si="2"/>
        <v>435</v>
      </c>
      <c r="K40" s="13"/>
      <c r="L40" s="1" t="s">
        <v>22</v>
      </c>
      <c r="M40" s="1">
        <f aca="true" t="shared" si="6" ref="M40:R40">SUM(M20:M39)</f>
        <v>369</v>
      </c>
      <c r="N40" s="1">
        <f t="shared" si="6"/>
        <v>276</v>
      </c>
      <c r="O40" s="1">
        <f t="shared" si="6"/>
        <v>72</v>
      </c>
      <c r="P40" s="1">
        <f t="shared" si="6"/>
        <v>48</v>
      </c>
      <c r="Q40" s="1">
        <f t="shared" si="6"/>
        <v>0</v>
      </c>
      <c r="R40" s="1">
        <f t="shared" si="6"/>
        <v>765</v>
      </c>
      <c r="S40" s="15">
        <f t="shared" si="4"/>
        <v>1200</v>
      </c>
    </row>
    <row r="41" spans="1:19" ht="15.75">
      <c r="A41" s="22"/>
      <c r="B41" s="22"/>
      <c r="C41" s="22"/>
      <c r="D41" s="22"/>
      <c r="E41" s="22"/>
      <c r="F41" s="22"/>
      <c r="G41" s="22"/>
      <c r="H41" s="22"/>
      <c r="I41" s="22"/>
      <c r="J41" s="23"/>
      <c r="K41" s="22"/>
      <c r="L41" s="22"/>
      <c r="M41" s="22"/>
      <c r="N41" s="22"/>
      <c r="O41" s="22"/>
      <c r="P41" s="22"/>
      <c r="Q41" s="22"/>
      <c r="R41" s="22"/>
      <c r="S41" s="23"/>
    </row>
    <row r="42" spans="1:19" ht="15.75">
      <c r="A42" s="22"/>
      <c r="B42" s="22"/>
      <c r="C42" s="22"/>
      <c r="D42" s="22"/>
      <c r="E42" s="22"/>
      <c r="F42" s="22"/>
      <c r="G42" s="22"/>
      <c r="H42" s="22"/>
      <c r="I42" s="22"/>
      <c r="J42" s="23"/>
      <c r="K42" s="22"/>
      <c r="L42" s="22"/>
      <c r="M42" s="22"/>
      <c r="N42" s="22"/>
      <c r="O42" s="22"/>
      <c r="P42" s="22"/>
      <c r="Q42" s="22"/>
      <c r="R42" s="22"/>
      <c r="S42" s="23"/>
    </row>
    <row r="44" spans="1:19" ht="15.75">
      <c r="A44" s="59" t="s">
        <v>54</v>
      </c>
      <c r="B44" s="60"/>
      <c r="C44" s="60"/>
      <c r="D44" s="60"/>
      <c r="E44" s="60"/>
      <c r="F44" s="60"/>
      <c r="G44" s="60"/>
      <c r="H44" s="60"/>
      <c r="I44" s="60"/>
      <c r="J44" s="61"/>
      <c r="K44" s="22"/>
      <c r="L44" s="56" t="s">
        <v>81</v>
      </c>
      <c r="M44" s="57"/>
      <c r="N44" s="57"/>
      <c r="O44" s="57"/>
      <c r="P44" s="57"/>
      <c r="Q44" s="57"/>
      <c r="R44" s="57"/>
      <c r="S44" s="58"/>
    </row>
    <row r="45" spans="1:19" ht="15.75">
      <c r="A45" s="4"/>
      <c r="B45" s="4"/>
      <c r="C45" s="4" t="s">
        <v>55</v>
      </c>
      <c r="D45" s="4" t="s">
        <v>56</v>
      </c>
      <c r="E45" s="4" t="s">
        <v>57</v>
      </c>
      <c r="F45" s="4" t="s">
        <v>58</v>
      </c>
      <c r="G45" s="4" t="s">
        <v>28</v>
      </c>
      <c r="H45" s="4" t="s">
        <v>29</v>
      </c>
      <c r="I45" s="18" t="s">
        <v>88</v>
      </c>
      <c r="J45" s="4" t="s">
        <v>22</v>
      </c>
      <c r="K45" s="22"/>
      <c r="L45" s="4" t="s">
        <v>1</v>
      </c>
      <c r="M45" s="4" t="s">
        <v>2</v>
      </c>
      <c r="N45" s="5" t="s">
        <v>50</v>
      </c>
      <c r="O45" s="5" t="s">
        <v>51</v>
      </c>
      <c r="P45" s="5" t="s">
        <v>52</v>
      </c>
      <c r="Q45" s="5" t="s">
        <v>53</v>
      </c>
      <c r="R45" s="5" t="s">
        <v>28</v>
      </c>
      <c r="S45" s="5" t="s">
        <v>11</v>
      </c>
    </row>
    <row r="46" spans="1:19" ht="15.75">
      <c r="A46" s="1">
        <v>302</v>
      </c>
      <c r="B46" s="1" t="s">
        <v>59</v>
      </c>
      <c r="C46" s="1">
        <v>92</v>
      </c>
      <c r="D46" s="1">
        <v>101</v>
      </c>
      <c r="E46" s="1">
        <v>98</v>
      </c>
      <c r="F46" s="1">
        <v>84</v>
      </c>
      <c r="G46" s="1">
        <v>14</v>
      </c>
      <c r="H46" s="1">
        <v>6</v>
      </c>
      <c r="I46" s="1">
        <f>0</f>
        <v>0</v>
      </c>
      <c r="J46" s="1">
        <f>SUM(C46:I46)</f>
        <v>395</v>
      </c>
      <c r="K46" s="22"/>
      <c r="L46" s="1">
        <v>624</v>
      </c>
      <c r="M46" s="1" t="s">
        <v>43</v>
      </c>
      <c r="N46" s="1">
        <v>0</v>
      </c>
      <c r="O46" s="1">
        <v>0</v>
      </c>
      <c r="P46" s="1">
        <v>0</v>
      </c>
      <c r="Q46" s="1">
        <v>0</v>
      </c>
      <c r="R46" s="1">
        <v>1</v>
      </c>
      <c r="S46" s="1">
        <f>SUM(N46:R46)</f>
        <v>1</v>
      </c>
    </row>
    <row r="47" spans="1:19" ht="15.75">
      <c r="A47" s="1">
        <v>303</v>
      </c>
      <c r="B47" s="1" t="s">
        <v>60</v>
      </c>
      <c r="C47" s="1">
        <v>92</v>
      </c>
      <c r="D47" s="1">
        <v>122</v>
      </c>
      <c r="E47" s="1">
        <v>108</v>
      </c>
      <c r="F47" s="1">
        <v>99</v>
      </c>
      <c r="G47" s="1">
        <v>12</v>
      </c>
      <c r="H47" s="1">
        <v>3</v>
      </c>
      <c r="I47" s="1">
        <f>0</f>
        <v>0</v>
      </c>
      <c r="J47" s="1">
        <f aca="true" t="shared" si="7" ref="J47:J63">SUM(C47:I47)</f>
        <v>436</v>
      </c>
      <c r="K47" s="22"/>
      <c r="L47" s="1">
        <v>721</v>
      </c>
      <c r="M47" s="1" t="s">
        <v>44</v>
      </c>
      <c r="N47" s="1">
        <v>14</v>
      </c>
      <c r="O47" s="1">
        <v>3</v>
      </c>
      <c r="P47" s="1">
        <v>6</v>
      </c>
      <c r="Q47" s="1">
        <v>2</v>
      </c>
      <c r="R47" s="1">
        <v>1</v>
      </c>
      <c r="S47" s="1">
        <f>SUM(N47:R47)</f>
        <v>26</v>
      </c>
    </row>
    <row r="48" spans="1:19" ht="15.75">
      <c r="A48" s="1">
        <v>304</v>
      </c>
      <c r="B48" s="1" t="s">
        <v>61</v>
      </c>
      <c r="C48" s="1">
        <v>143</v>
      </c>
      <c r="D48" s="1">
        <v>169</v>
      </c>
      <c r="E48" s="1">
        <v>157</v>
      </c>
      <c r="F48" s="1">
        <v>145</v>
      </c>
      <c r="G48" s="1">
        <v>25</v>
      </c>
      <c r="H48" s="1">
        <v>7</v>
      </c>
      <c r="I48" s="1">
        <f>0</f>
        <v>0</v>
      </c>
      <c r="J48" s="1">
        <f t="shared" si="7"/>
        <v>646</v>
      </c>
      <c r="K48" s="22"/>
      <c r="L48" s="1"/>
      <c r="M48" s="1" t="s">
        <v>22</v>
      </c>
      <c r="N48" s="1">
        <f aca="true" t="shared" si="8" ref="N48:S48">SUM(N46:N47)</f>
        <v>14</v>
      </c>
      <c r="O48" s="1">
        <f t="shared" si="8"/>
        <v>3</v>
      </c>
      <c r="P48" s="1">
        <f t="shared" si="8"/>
        <v>6</v>
      </c>
      <c r="Q48" s="1">
        <f t="shared" si="8"/>
        <v>2</v>
      </c>
      <c r="R48" s="1">
        <f t="shared" si="8"/>
        <v>2</v>
      </c>
      <c r="S48" s="1">
        <f t="shared" si="8"/>
        <v>27</v>
      </c>
    </row>
    <row r="49" spans="1:11" ht="15.75">
      <c r="A49" s="1">
        <v>305</v>
      </c>
      <c r="B49" s="1" t="s">
        <v>62</v>
      </c>
      <c r="C49" s="1">
        <v>94</v>
      </c>
      <c r="D49" s="1">
        <v>108</v>
      </c>
      <c r="E49" s="1">
        <v>94</v>
      </c>
      <c r="F49" s="1">
        <v>87</v>
      </c>
      <c r="G49" s="1">
        <v>8</v>
      </c>
      <c r="H49" s="1">
        <v>5</v>
      </c>
      <c r="I49" s="1">
        <f>0</f>
        <v>0</v>
      </c>
      <c r="J49" s="1">
        <f t="shared" si="7"/>
        <v>396</v>
      </c>
      <c r="K49" s="22"/>
    </row>
    <row r="50" spans="1:19" ht="15.75">
      <c r="A50" s="1">
        <v>309</v>
      </c>
      <c r="B50" s="1" t="s">
        <v>63</v>
      </c>
      <c r="C50" s="1">
        <v>21</v>
      </c>
      <c r="D50" s="1">
        <v>19</v>
      </c>
      <c r="E50" s="1">
        <v>15</v>
      </c>
      <c r="F50" s="1">
        <v>28</v>
      </c>
      <c r="G50" s="1">
        <v>3</v>
      </c>
      <c r="H50" s="1">
        <v>2</v>
      </c>
      <c r="I50" s="1">
        <f>0</f>
        <v>0</v>
      </c>
      <c r="J50" s="1">
        <f t="shared" si="7"/>
        <v>88</v>
      </c>
      <c r="K50" s="22"/>
      <c r="L50" s="56" t="s">
        <v>82</v>
      </c>
      <c r="M50" s="57"/>
      <c r="N50" s="57"/>
      <c r="O50" s="57"/>
      <c r="P50" s="57"/>
      <c r="Q50" s="57"/>
      <c r="R50" s="57"/>
      <c r="S50" s="58"/>
    </row>
    <row r="51" spans="1:19" ht="15.75">
      <c r="A51" s="1">
        <v>310</v>
      </c>
      <c r="B51" s="1" t="s">
        <v>64</v>
      </c>
      <c r="C51" s="1">
        <v>42</v>
      </c>
      <c r="D51" s="1">
        <v>39</v>
      </c>
      <c r="E51" s="1">
        <v>28</v>
      </c>
      <c r="F51" s="1">
        <v>37</v>
      </c>
      <c r="G51" s="1">
        <v>8</v>
      </c>
      <c r="H51" s="1">
        <v>1</v>
      </c>
      <c r="I51" s="1">
        <f>0</f>
        <v>0</v>
      </c>
      <c r="J51" s="1">
        <f t="shared" si="7"/>
        <v>155</v>
      </c>
      <c r="K51" s="22"/>
      <c r="L51" s="4" t="s">
        <v>1</v>
      </c>
      <c r="M51" s="4" t="s">
        <v>2</v>
      </c>
      <c r="N51" s="5" t="s">
        <v>50</v>
      </c>
      <c r="O51" s="5" t="s">
        <v>51</v>
      </c>
      <c r="P51" s="5" t="s">
        <v>52</v>
      </c>
      <c r="Q51" s="5" t="s">
        <v>53</v>
      </c>
      <c r="R51" s="5" t="s">
        <v>28</v>
      </c>
      <c r="S51" s="5" t="s">
        <v>11</v>
      </c>
    </row>
    <row r="52" spans="1:19" ht="15.75">
      <c r="A52" s="1">
        <v>311</v>
      </c>
      <c r="B52" s="1" t="s">
        <v>65</v>
      </c>
      <c r="C52" s="1">
        <v>126</v>
      </c>
      <c r="D52" s="1">
        <v>151</v>
      </c>
      <c r="E52" s="1">
        <v>153</v>
      </c>
      <c r="F52" s="1">
        <v>138</v>
      </c>
      <c r="G52" s="1">
        <v>8</v>
      </c>
      <c r="H52" s="1">
        <v>5</v>
      </c>
      <c r="I52" s="1">
        <f>0</f>
        <v>0</v>
      </c>
      <c r="J52" s="1">
        <f t="shared" si="7"/>
        <v>581</v>
      </c>
      <c r="K52" s="22"/>
      <c r="L52" s="1">
        <v>532</v>
      </c>
      <c r="M52" s="1" t="s">
        <v>39</v>
      </c>
      <c r="N52" s="1"/>
      <c r="O52" s="1">
        <v>20</v>
      </c>
      <c r="P52" s="1">
        <v>7</v>
      </c>
      <c r="Q52" s="1">
        <v>9</v>
      </c>
      <c r="R52" s="1">
        <v>0</v>
      </c>
      <c r="S52" s="1">
        <f>SUM(N52:R52)</f>
        <v>36</v>
      </c>
    </row>
    <row r="53" spans="1:19" ht="15.75">
      <c r="A53" s="1">
        <v>312</v>
      </c>
      <c r="B53" s="1" t="s">
        <v>66</v>
      </c>
      <c r="C53" s="1">
        <v>97</v>
      </c>
      <c r="D53" s="1">
        <v>108</v>
      </c>
      <c r="E53" s="1">
        <v>103</v>
      </c>
      <c r="F53" s="1">
        <v>82</v>
      </c>
      <c r="G53" s="1">
        <v>7</v>
      </c>
      <c r="H53" s="1">
        <v>2</v>
      </c>
      <c r="I53" s="1">
        <f>0</f>
        <v>0</v>
      </c>
      <c r="J53" s="1">
        <f t="shared" si="7"/>
        <v>399</v>
      </c>
      <c r="K53" s="22"/>
      <c r="L53" s="1"/>
      <c r="M53" s="1" t="s">
        <v>22</v>
      </c>
      <c r="N53" s="1">
        <f aca="true" t="shared" si="9" ref="N53:S53">SUM(N52:N52)</f>
        <v>0</v>
      </c>
      <c r="O53" s="1">
        <f t="shared" si="9"/>
        <v>20</v>
      </c>
      <c r="P53" s="1">
        <f t="shared" si="9"/>
        <v>7</v>
      </c>
      <c r="Q53" s="1">
        <f t="shared" si="9"/>
        <v>9</v>
      </c>
      <c r="R53" s="1">
        <f t="shared" si="9"/>
        <v>0</v>
      </c>
      <c r="S53" s="1">
        <f t="shared" si="9"/>
        <v>36</v>
      </c>
    </row>
    <row r="54" spans="1:11" ht="15.75">
      <c r="A54" s="1">
        <v>313</v>
      </c>
      <c r="B54" s="1" t="s">
        <v>67</v>
      </c>
      <c r="C54" s="1">
        <v>67</v>
      </c>
      <c r="D54" s="1">
        <v>58</v>
      </c>
      <c r="E54" s="1">
        <v>48</v>
      </c>
      <c r="F54" s="1">
        <v>40</v>
      </c>
      <c r="G54" s="1">
        <v>7</v>
      </c>
      <c r="H54" s="1">
        <v>2</v>
      </c>
      <c r="I54" s="1">
        <f>0</f>
        <v>0</v>
      </c>
      <c r="J54" s="1">
        <f t="shared" si="7"/>
        <v>222</v>
      </c>
      <c r="K54" s="22"/>
    </row>
    <row r="55" spans="1:12" ht="15.75">
      <c r="A55" s="1">
        <v>505</v>
      </c>
      <c r="B55" s="1" t="s">
        <v>68</v>
      </c>
      <c r="C55" s="1">
        <v>294</v>
      </c>
      <c r="D55" s="1">
        <v>428</v>
      </c>
      <c r="E55" s="1">
        <v>402</v>
      </c>
      <c r="F55" s="1">
        <v>422</v>
      </c>
      <c r="G55" s="1">
        <v>42</v>
      </c>
      <c r="H55" s="1">
        <v>16</v>
      </c>
      <c r="I55" s="1">
        <f>0</f>
        <v>0</v>
      </c>
      <c r="J55" s="1">
        <f t="shared" si="7"/>
        <v>1604</v>
      </c>
      <c r="K55" s="22"/>
      <c r="L55" t="s">
        <v>89</v>
      </c>
    </row>
    <row r="56" spans="1:11" ht="15.75">
      <c r="A56" s="1">
        <v>601</v>
      </c>
      <c r="B56" s="1" t="s">
        <v>69</v>
      </c>
      <c r="C56" s="1">
        <v>38</v>
      </c>
      <c r="D56" s="1">
        <v>46</v>
      </c>
      <c r="E56" s="1">
        <v>48</v>
      </c>
      <c r="F56" s="1">
        <v>43</v>
      </c>
      <c r="G56" s="1">
        <v>10</v>
      </c>
      <c r="H56" s="1">
        <v>11</v>
      </c>
      <c r="I56" s="1">
        <f>0</f>
        <v>0</v>
      </c>
      <c r="J56" s="1">
        <f t="shared" si="7"/>
        <v>196</v>
      </c>
      <c r="K56" s="22"/>
    </row>
    <row r="57" spans="1:19" ht="15.75">
      <c r="A57" s="1">
        <v>602</v>
      </c>
      <c r="B57" s="1" t="s">
        <v>70</v>
      </c>
      <c r="C57" s="1">
        <v>25</v>
      </c>
      <c r="D57" s="1">
        <v>43</v>
      </c>
      <c r="E57" s="1">
        <v>44</v>
      </c>
      <c r="F57" s="1">
        <v>47</v>
      </c>
      <c r="G57" s="1">
        <v>9</v>
      </c>
      <c r="H57" s="1">
        <v>4</v>
      </c>
      <c r="I57" s="1">
        <f>0</f>
        <v>0</v>
      </c>
      <c r="J57" s="1">
        <f t="shared" si="7"/>
        <v>172</v>
      </c>
      <c r="K57" s="22"/>
      <c r="M57" s="44" t="s">
        <v>77</v>
      </c>
      <c r="N57" s="45"/>
      <c r="O57" s="45"/>
      <c r="P57" s="45"/>
      <c r="Q57" s="45"/>
      <c r="R57" s="45"/>
      <c r="S57" s="46"/>
    </row>
    <row r="58" spans="1:19" ht="15.75">
      <c r="A58" s="1">
        <v>603</v>
      </c>
      <c r="B58" s="1" t="s">
        <v>71</v>
      </c>
      <c r="C58" s="1">
        <v>31</v>
      </c>
      <c r="D58" s="1">
        <v>27</v>
      </c>
      <c r="E58" s="1">
        <v>32</v>
      </c>
      <c r="F58" s="1">
        <v>32</v>
      </c>
      <c r="G58" s="1">
        <v>10</v>
      </c>
      <c r="H58" s="1">
        <v>3</v>
      </c>
      <c r="I58" s="1">
        <f>0</f>
        <v>0</v>
      </c>
      <c r="J58" s="1">
        <f t="shared" si="7"/>
        <v>135</v>
      </c>
      <c r="K58" s="22"/>
      <c r="M58" s="47"/>
      <c r="N58" s="48"/>
      <c r="O58" s="48"/>
      <c r="P58" s="48"/>
      <c r="Q58" s="48"/>
      <c r="R58" s="48"/>
      <c r="S58" s="49"/>
    </row>
    <row r="59" spans="1:19" ht="15.75">
      <c r="A59" s="1">
        <v>604</v>
      </c>
      <c r="B59" s="1" t="s">
        <v>72</v>
      </c>
      <c r="C59" s="1">
        <v>43</v>
      </c>
      <c r="D59" s="1">
        <v>44</v>
      </c>
      <c r="E59" s="1">
        <v>51</v>
      </c>
      <c r="F59" s="1">
        <v>43</v>
      </c>
      <c r="G59" s="1">
        <v>3</v>
      </c>
      <c r="H59" s="1">
        <v>3</v>
      </c>
      <c r="I59" s="1">
        <f>0</f>
        <v>0</v>
      </c>
      <c r="J59" s="1">
        <f t="shared" si="7"/>
        <v>187</v>
      </c>
      <c r="K59" s="22"/>
      <c r="M59" s="50" t="s">
        <v>104</v>
      </c>
      <c r="N59" s="50"/>
      <c r="O59" s="50"/>
      <c r="P59" s="50"/>
      <c r="Q59" s="50"/>
      <c r="R59" s="50"/>
      <c r="S59" s="50"/>
    </row>
    <row r="60" spans="1:19" ht="15.75">
      <c r="A60" s="1">
        <v>608</v>
      </c>
      <c r="B60" s="1" t="s">
        <v>73</v>
      </c>
      <c r="C60" s="1">
        <v>23</v>
      </c>
      <c r="D60" s="1">
        <v>27</v>
      </c>
      <c r="E60" s="1">
        <v>30</v>
      </c>
      <c r="F60" s="1">
        <v>35</v>
      </c>
      <c r="G60" s="1">
        <v>5</v>
      </c>
      <c r="H60" s="1">
        <v>2</v>
      </c>
      <c r="I60" s="1">
        <f>0</f>
        <v>0</v>
      </c>
      <c r="J60" s="1">
        <f t="shared" si="7"/>
        <v>122</v>
      </c>
      <c r="K60" s="22"/>
      <c r="M60" s="51" t="s">
        <v>105</v>
      </c>
      <c r="N60" s="51"/>
      <c r="O60" s="51"/>
      <c r="P60" s="51"/>
      <c r="Q60" s="51"/>
      <c r="R60" s="51"/>
      <c r="S60" s="51"/>
    </row>
    <row r="61" spans="1:11" ht="15.75">
      <c r="A61" s="1">
        <v>701</v>
      </c>
      <c r="B61" s="1" t="s">
        <v>74</v>
      </c>
      <c r="C61" s="1">
        <v>134</v>
      </c>
      <c r="D61" s="1">
        <v>141</v>
      </c>
      <c r="E61" s="1">
        <v>126</v>
      </c>
      <c r="F61" s="1">
        <v>114</v>
      </c>
      <c r="G61" s="1">
        <v>7</v>
      </c>
      <c r="H61" s="1">
        <v>2</v>
      </c>
      <c r="I61" s="1">
        <f>0</f>
        <v>0</v>
      </c>
      <c r="J61" s="1">
        <f t="shared" si="7"/>
        <v>524</v>
      </c>
      <c r="K61" s="22"/>
    </row>
    <row r="62" spans="1:11" ht="15.75">
      <c r="A62" s="1">
        <v>702</v>
      </c>
      <c r="B62" s="1" t="s">
        <v>75</v>
      </c>
      <c r="C62" s="1">
        <v>105</v>
      </c>
      <c r="D62" s="1">
        <v>119</v>
      </c>
      <c r="E62" s="1">
        <v>109</v>
      </c>
      <c r="F62" s="1">
        <v>115</v>
      </c>
      <c r="G62" s="1">
        <v>13</v>
      </c>
      <c r="H62" s="1">
        <v>8</v>
      </c>
      <c r="I62" s="1">
        <v>1</v>
      </c>
      <c r="J62" s="1">
        <f t="shared" si="7"/>
        <v>470</v>
      </c>
      <c r="K62" s="22"/>
    </row>
    <row r="63" spans="1:11" ht="15.75">
      <c r="A63" s="1">
        <v>705</v>
      </c>
      <c r="B63" s="1" t="s">
        <v>76</v>
      </c>
      <c r="C63" s="1">
        <v>48</v>
      </c>
      <c r="D63" s="1">
        <v>37</v>
      </c>
      <c r="E63" s="1">
        <v>32</v>
      </c>
      <c r="F63" s="1">
        <v>13</v>
      </c>
      <c r="G63" s="1">
        <v>2</v>
      </c>
      <c r="H63" s="1">
        <v>3</v>
      </c>
      <c r="I63" s="1">
        <f>0</f>
        <v>0</v>
      </c>
      <c r="J63" s="1">
        <f t="shared" si="7"/>
        <v>135</v>
      </c>
      <c r="K63" s="22"/>
    </row>
    <row r="64" spans="1:11" ht="15.75">
      <c r="A64" s="1"/>
      <c r="B64" s="1" t="s">
        <v>22</v>
      </c>
      <c r="C64" s="1">
        <f aca="true" t="shared" si="10" ref="C64:I64">SUM(C46:C63)</f>
        <v>1515</v>
      </c>
      <c r="D64" s="1">
        <f t="shared" si="10"/>
        <v>1787</v>
      </c>
      <c r="E64" s="1">
        <f t="shared" si="10"/>
        <v>1678</v>
      </c>
      <c r="F64" s="1">
        <f t="shared" si="10"/>
        <v>1604</v>
      </c>
      <c r="G64" s="1">
        <f t="shared" si="10"/>
        <v>193</v>
      </c>
      <c r="H64" s="1">
        <f t="shared" si="10"/>
        <v>85</v>
      </c>
      <c r="I64" s="1">
        <f t="shared" si="10"/>
        <v>1</v>
      </c>
      <c r="J64" s="1">
        <f>SUM(J46:J63)</f>
        <v>6863</v>
      </c>
      <c r="K64" s="22"/>
    </row>
    <row r="66" spans="18:19" ht="15.75">
      <c r="R66" s="36"/>
      <c r="S66" s="36"/>
    </row>
    <row r="67" spans="18:19" ht="15.75">
      <c r="R67" s="32"/>
      <c r="S67" s="32"/>
    </row>
    <row r="68" spans="18:19" ht="15.75">
      <c r="R68" s="32"/>
      <c r="S68" s="32"/>
    </row>
    <row r="69" spans="18:19" ht="15.75">
      <c r="R69" s="32"/>
      <c r="S69" s="32"/>
    </row>
    <row r="70" spans="18:19" ht="15.75">
      <c r="R70" s="32"/>
      <c r="S70" s="32"/>
    </row>
    <row r="71" spans="18:19" ht="15.75">
      <c r="R71" s="32"/>
      <c r="S71" s="32"/>
    </row>
    <row r="72" spans="5:19" ht="15.75">
      <c r="E72" t="s">
        <v>89</v>
      </c>
      <c r="R72" s="32"/>
      <c r="S72" s="32"/>
    </row>
    <row r="73" spans="18:19" ht="15.75">
      <c r="R73" s="32"/>
      <c r="S73" s="32"/>
    </row>
    <row r="74" spans="18:19" ht="15.75">
      <c r="R74" s="32">
        <v>1</v>
      </c>
      <c r="S74" s="32"/>
    </row>
    <row r="75" spans="18:19" ht="15.75">
      <c r="R75" s="32"/>
      <c r="S75" s="32"/>
    </row>
    <row r="76" spans="18:19" ht="15.75">
      <c r="R76" s="32"/>
      <c r="S76" s="32"/>
    </row>
    <row r="77" spans="18:19" ht="15.75">
      <c r="R77" s="32"/>
      <c r="S77" s="32"/>
    </row>
    <row r="78" spans="18:19" ht="15.75">
      <c r="R78" s="32"/>
      <c r="S78" s="32"/>
    </row>
    <row r="79" spans="18:19" ht="15.75">
      <c r="R79" s="32"/>
      <c r="S79" s="32"/>
    </row>
    <row r="80" spans="18:19" ht="15.75">
      <c r="R80" s="32"/>
      <c r="S80" s="32"/>
    </row>
    <row r="81" spans="18:19" ht="15.75">
      <c r="R81" s="32"/>
      <c r="S81" s="32"/>
    </row>
    <row r="82" spans="18:19" ht="15.75">
      <c r="R82" s="32"/>
      <c r="S82" s="32"/>
    </row>
    <row r="83" spans="18:19" ht="15.75">
      <c r="R83" s="32"/>
      <c r="S83" s="32"/>
    </row>
  </sheetData>
  <sheetProtection/>
  <mergeCells count="10">
    <mergeCell ref="M57:S58"/>
    <mergeCell ref="M59:S59"/>
    <mergeCell ref="M60:S60"/>
    <mergeCell ref="A1:R1"/>
    <mergeCell ref="A2:K2"/>
    <mergeCell ref="L44:S44"/>
    <mergeCell ref="L50:S50"/>
    <mergeCell ref="A18:J18"/>
    <mergeCell ref="K18:S18"/>
    <mergeCell ref="A44:J44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43">
      <selection activeCell="Q61" sqref="Q6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52" t="s">
        <v>150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  <c r="P1" s="54"/>
      <c r="Q1" s="54"/>
      <c r="R1" s="54"/>
    </row>
    <row r="2" spans="1:18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9" ht="15.75">
      <c r="A16" s="56" t="s">
        <v>23</v>
      </c>
      <c r="B16" s="57"/>
      <c r="C16" s="57"/>
      <c r="D16" s="57"/>
      <c r="E16" s="57"/>
      <c r="F16" s="57"/>
      <c r="G16" s="57"/>
      <c r="H16" s="57"/>
      <c r="I16" s="57"/>
      <c r="J16" s="58"/>
      <c r="K16" s="56" t="s">
        <v>49</v>
      </c>
      <c r="L16" s="57"/>
      <c r="M16" s="57"/>
      <c r="N16" s="57"/>
      <c r="O16" s="57"/>
      <c r="P16" s="57"/>
      <c r="Q16" s="57"/>
      <c r="R16" s="57"/>
      <c r="S16" s="5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1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1</v>
      </c>
      <c r="S20" s="15">
        <f t="shared" si="4"/>
        <v>1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1</v>
      </c>
      <c r="O26" s="8">
        <v>0</v>
      </c>
      <c r="P26" s="8">
        <v>0</v>
      </c>
      <c r="Q26" s="10">
        <v>0</v>
      </c>
      <c r="R26" s="17">
        <f t="shared" si="3"/>
        <v>1</v>
      </c>
      <c r="S26" s="15">
        <f t="shared" si="4"/>
        <v>1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1</v>
      </c>
      <c r="O30" s="8">
        <v>0</v>
      </c>
      <c r="P30" s="8">
        <v>0</v>
      </c>
      <c r="Q30" s="10">
        <v>0</v>
      </c>
      <c r="R30" s="17">
        <f t="shared" si="3"/>
        <v>1</v>
      </c>
      <c r="S30" s="15">
        <f t="shared" si="4"/>
        <v>1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1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1</v>
      </c>
      <c r="S32" s="15">
        <f t="shared" si="4"/>
        <v>1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2</v>
      </c>
      <c r="N38" s="1">
        <f>SUM(N18:N37)</f>
        <v>2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4</v>
      </c>
      <c r="S38" s="15">
        <f t="shared" si="4"/>
        <v>4</v>
      </c>
    </row>
    <row r="40" spans="1:18" ht="15.75">
      <c r="A40" s="55" t="s">
        <v>54</v>
      </c>
      <c r="B40" s="55"/>
      <c r="C40" s="55"/>
      <c r="D40" s="55"/>
      <c r="E40" s="55"/>
      <c r="F40" s="55"/>
      <c r="G40" s="55"/>
      <c r="H40" s="55"/>
      <c r="I40" s="55"/>
      <c r="K40" s="56" t="s">
        <v>81</v>
      </c>
      <c r="L40" s="57"/>
      <c r="M40" s="57"/>
      <c r="N40" s="57"/>
      <c r="O40" s="57"/>
      <c r="P40" s="57"/>
      <c r="Q40" s="57"/>
      <c r="R40" s="58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2</v>
      </c>
      <c r="F42" s="1">
        <v>0</v>
      </c>
      <c r="G42" s="1">
        <v>0</v>
      </c>
      <c r="H42" s="1">
        <v>1</v>
      </c>
      <c r="I42" s="1">
        <f aca="true" t="shared" si="6" ref="I42:I59">SUM(C42:H42)</f>
        <v>3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0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2</v>
      </c>
      <c r="D44" s="1">
        <v>1</v>
      </c>
      <c r="E44" s="1">
        <v>1</v>
      </c>
      <c r="F44" s="1">
        <v>0</v>
      </c>
      <c r="G44" s="1">
        <v>0</v>
      </c>
      <c r="H44" s="1">
        <v>1</v>
      </c>
      <c r="I44" s="1">
        <f t="shared" si="6"/>
        <v>5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0</v>
      </c>
      <c r="K46" s="56" t="s">
        <v>82</v>
      </c>
      <c r="L46" s="57"/>
      <c r="M46" s="57"/>
      <c r="N46" s="57"/>
      <c r="O46" s="57"/>
      <c r="P46" s="57"/>
      <c r="Q46" s="57"/>
      <c r="R46" s="58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1</v>
      </c>
      <c r="E48" s="1">
        <v>0</v>
      </c>
      <c r="F48" s="1">
        <v>0</v>
      </c>
      <c r="G48" s="1">
        <v>0</v>
      </c>
      <c r="H48" s="1">
        <v>1</v>
      </c>
      <c r="I48" s="1">
        <f t="shared" si="6"/>
        <v>2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1</v>
      </c>
      <c r="G50" s="1">
        <v>0</v>
      </c>
      <c r="H50" s="1">
        <v>0</v>
      </c>
      <c r="I50" s="1">
        <f t="shared" si="6"/>
        <v>1</v>
      </c>
    </row>
    <row r="51" spans="1:9" ht="15.75">
      <c r="A51" s="1">
        <v>505</v>
      </c>
      <c r="B51" s="1" t="s">
        <v>68</v>
      </c>
      <c r="C51" s="1">
        <v>0</v>
      </c>
      <c r="D51" s="1">
        <v>2</v>
      </c>
      <c r="E51" s="1">
        <v>0</v>
      </c>
      <c r="F51" s="1">
        <v>0</v>
      </c>
      <c r="G51" s="1">
        <v>1</v>
      </c>
      <c r="H51" s="1">
        <v>2</v>
      </c>
      <c r="I51" s="1">
        <f t="shared" si="6"/>
        <v>5</v>
      </c>
    </row>
    <row r="52" spans="1:9" ht="15.75">
      <c r="A52" s="1">
        <v>601</v>
      </c>
      <c r="B52" s="1" t="s">
        <v>69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1</v>
      </c>
      <c r="I52" s="1">
        <f t="shared" si="6"/>
        <v>1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0</v>
      </c>
      <c r="G53" s="1">
        <v>1</v>
      </c>
      <c r="H53" s="1">
        <v>0</v>
      </c>
      <c r="I53" s="1">
        <f t="shared" si="6"/>
        <v>1</v>
      </c>
      <c r="L53" s="50" t="s">
        <v>78</v>
      </c>
      <c r="M53" s="50"/>
      <c r="N53" s="50"/>
      <c r="O53" s="50"/>
      <c r="P53" s="50"/>
      <c r="Q53" s="50"/>
      <c r="R53" s="50"/>
    </row>
    <row r="54" spans="1:18" ht="15.75">
      <c r="A54" s="1">
        <v>603</v>
      </c>
      <c r="B54" s="1" t="s">
        <v>71</v>
      </c>
      <c r="C54" s="1">
        <v>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1</v>
      </c>
      <c r="L54" s="50" t="s">
        <v>117</v>
      </c>
      <c r="M54" s="50"/>
      <c r="N54" s="50"/>
      <c r="O54" s="50"/>
      <c r="P54" s="50"/>
      <c r="Q54" s="50"/>
      <c r="R54" s="50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1</v>
      </c>
      <c r="H55" s="1">
        <v>0</v>
      </c>
      <c r="I55" s="1">
        <f t="shared" si="6"/>
        <v>1</v>
      </c>
      <c r="L55" s="51" t="s">
        <v>118</v>
      </c>
      <c r="M55" s="51"/>
      <c r="N55" s="51"/>
      <c r="O55" s="51"/>
      <c r="P55" s="51"/>
      <c r="Q55" s="51"/>
      <c r="R55" s="51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1</v>
      </c>
    </row>
    <row r="58" spans="1:9" ht="15.75">
      <c r="A58" s="1">
        <v>702</v>
      </c>
      <c r="B58" s="1" t="s">
        <v>75</v>
      </c>
      <c r="C58" s="1">
        <v>1</v>
      </c>
      <c r="D58" s="1">
        <v>3</v>
      </c>
      <c r="E58" s="1">
        <v>1</v>
      </c>
      <c r="F58" s="1">
        <v>2</v>
      </c>
      <c r="G58" s="1">
        <v>0</v>
      </c>
      <c r="H58" s="1">
        <v>1</v>
      </c>
      <c r="I58" s="1">
        <f t="shared" si="6"/>
        <v>8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5</v>
      </c>
      <c r="D60" s="1">
        <f t="shared" si="9"/>
        <v>7</v>
      </c>
      <c r="E60" s="1">
        <f t="shared" si="9"/>
        <v>4</v>
      </c>
      <c r="F60" s="1">
        <f t="shared" si="9"/>
        <v>3</v>
      </c>
      <c r="G60" s="1">
        <f t="shared" si="9"/>
        <v>3</v>
      </c>
      <c r="H60" s="1">
        <f t="shared" si="9"/>
        <v>7</v>
      </c>
      <c r="I60" s="1">
        <f t="shared" si="9"/>
        <v>29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52" t="s">
        <v>151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  <c r="P1" s="54"/>
      <c r="Q1" s="54"/>
      <c r="R1" s="54"/>
    </row>
    <row r="2" spans="1:18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1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1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2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2</v>
      </c>
    </row>
    <row r="16" spans="1:19" ht="15.75">
      <c r="A16" s="56" t="s">
        <v>23</v>
      </c>
      <c r="B16" s="57"/>
      <c r="C16" s="57"/>
      <c r="D16" s="57"/>
      <c r="E16" s="57"/>
      <c r="F16" s="57"/>
      <c r="G16" s="57"/>
      <c r="H16" s="57"/>
      <c r="I16" s="57"/>
      <c r="J16" s="58"/>
      <c r="K16" s="56" t="s">
        <v>49</v>
      </c>
      <c r="L16" s="57"/>
      <c r="M16" s="57"/>
      <c r="N16" s="57"/>
      <c r="O16" s="57"/>
      <c r="P16" s="57"/>
      <c r="Q16" s="57"/>
      <c r="R16" s="57"/>
      <c r="S16" s="5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0</v>
      </c>
      <c r="N38" s="1">
        <f>SUM(N18:N37)</f>
        <v>0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0</v>
      </c>
      <c r="S38" s="15">
        <f t="shared" si="4"/>
        <v>0</v>
      </c>
    </row>
    <row r="40" spans="1:18" ht="15.75">
      <c r="A40" s="55" t="s">
        <v>54</v>
      </c>
      <c r="B40" s="55"/>
      <c r="C40" s="55"/>
      <c r="D40" s="55"/>
      <c r="E40" s="55"/>
      <c r="F40" s="55"/>
      <c r="G40" s="55"/>
      <c r="H40" s="55"/>
      <c r="I40" s="55"/>
      <c r="K40" s="56" t="s">
        <v>81</v>
      </c>
      <c r="L40" s="57"/>
      <c r="M40" s="57"/>
      <c r="N40" s="57"/>
      <c r="O40" s="57"/>
      <c r="P40" s="57"/>
      <c r="Q40" s="57"/>
      <c r="R40" s="58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2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2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1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1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0</v>
      </c>
      <c r="D44" s="1">
        <v>5</v>
      </c>
      <c r="E44" s="1">
        <v>1</v>
      </c>
      <c r="F44" s="1">
        <v>0</v>
      </c>
      <c r="G44" s="1">
        <v>0</v>
      </c>
      <c r="H44" s="1">
        <v>0</v>
      </c>
      <c r="I44" s="1">
        <f t="shared" si="6"/>
        <v>6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1</v>
      </c>
      <c r="D45" s="1">
        <v>2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3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0</v>
      </c>
      <c r="K46" s="56" t="s">
        <v>82</v>
      </c>
      <c r="L46" s="57"/>
      <c r="M46" s="57"/>
      <c r="N46" s="57"/>
      <c r="O46" s="57"/>
      <c r="P46" s="57"/>
      <c r="Q46" s="57"/>
      <c r="R46" s="58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1</v>
      </c>
      <c r="F48" s="1">
        <v>0</v>
      </c>
      <c r="G48" s="1">
        <v>0</v>
      </c>
      <c r="H48" s="1">
        <v>0</v>
      </c>
      <c r="I48" s="1">
        <f t="shared" si="6"/>
        <v>1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0</v>
      </c>
      <c r="D49" s="1">
        <v>1</v>
      </c>
      <c r="E49" s="1">
        <v>1</v>
      </c>
      <c r="F49" s="1">
        <v>0</v>
      </c>
      <c r="G49" s="1">
        <v>0</v>
      </c>
      <c r="H49" s="1">
        <v>0</v>
      </c>
      <c r="I49" s="1">
        <f t="shared" si="6"/>
        <v>2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2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2</v>
      </c>
    </row>
    <row r="51" spans="1:9" ht="15.75">
      <c r="A51" s="1">
        <v>505</v>
      </c>
      <c r="B51" s="1" t="s">
        <v>68</v>
      </c>
      <c r="C51" s="1">
        <v>2</v>
      </c>
      <c r="D51" s="1">
        <v>9</v>
      </c>
      <c r="E51" s="1">
        <v>3</v>
      </c>
      <c r="F51" s="1">
        <v>4</v>
      </c>
      <c r="G51" s="1">
        <v>0</v>
      </c>
      <c r="H51" s="1">
        <v>1</v>
      </c>
      <c r="I51" s="1">
        <f t="shared" si="6"/>
        <v>19</v>
      </c>
    </row>
    <row r="52" spans="1:9" ht="15.75">
      <c r="A52" s="1">
        <v>601</v>
      </c>
      <c r="B52" s="1" t="s">
        <v>69</v>
      </c>
      <c r="C52" s="1">
        <v>1</v>
      </c>
      <c r="D52" s="1">
        <v>0</v>
      </c>
      <c r="E52" s="1">
        <v>2</v>
      </c>
      <c r="F52" s="1">
        <v>1</v>
      </c>
      <c r="G52" s="1">
        <v>1</v>
      </c>
      <c r="H52" s="1">
        <v>0</v>
      </c>
      <c r="I52" s="1">
        <f t="shared" si="6"/>
        <v>5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6"/>
        <v>0</v>
      </c>
      <c r="L53" s="50" t="s">
        <v>78</v>
      </c>
      <c r="M53" s="50"/>
      <c r="N53" s="50"/>
      <c r="O53" s="50"/>
      <c r="P53" s="50"/>
      <c r="Q53" s="50"/>
      <c r="R53" s="50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0</v>
      </c>
      <c r="L54" s="50" t="s">
        <v>119</v>
      </c>
      <c r="M54" s="50"/>
      <c r="N54" s="50"/>
      <c r="O54" s="50"/>
      <c r="P54" s="50"/>
      <c r="Q54" s="50"/>
      <c r="R54" s="50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1</v>
      </c>
      <c r="F55" s="1">
        <v>0</v>
      </c>
      <c r="G55" s="1">
        <v>0</v>
      </c>
      <c r="H55" s="1">
        <v>0</v>
      </c>
      <c r="I55" s="1">
        <f t="shared" si="6"/>
        <v>1</v>
      </c>
      <c r="L55" s="51" t="s">
        <v>120</v>
      </c>
      <c r="M55" s="51"/>
      <c r="N55" s="51"/>
      <c r="O55" s="51"/>
      <c r="P55" s="51"/>
      <c r="Q55" s="51"/>
      <c r="R55" s="51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0</v>
      </c>
      <c r="D57" s="1">
        <v>3</v>
      </c>
      <c r="E57" s="1">
        <v>2</v>
      </c>
      <c r="F57" s="1">
        <v>0</v>
      </c>
      <c r="G57" s="1">
        <v>0</v>
      </c>
      <c r="H57" s="1">
        <v>0</v>
      </c>
      <c r="I57" s="1">
        <f t="shared" si="6"/>
        <v>5</v>
      </c>
    </row>
    <row r="58" spans="1:9" ht="15.75">
      <c r="A58" s="1">
        <v>702</v>
      </c>
      <c r="B58" s="1" t="s">
        <v>75</v>
      </c>
      <c r="C58" s="1">
        <v>2</v>
      </c>
      <c r="D58" s="1">
        <v>4</v>
      </c>
      <c r="E58" s="1">
        <v>1</v>
      </c>
      <c r="F58" s="1">
        <v>1</v>
      </c>
      <c r="G58" s="1">
        <v>0</v>
      </c>
      <c r="H58" s="1">
        <v>0</v>
      </c>
      <c r="I58" s="1">
        <f t="shared" si="6"/>
        <v>8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8</v>
      </c>
      <c r="D60" s="1">
        <f t="shared" si="9"/>
        <v>27</v>
      </c>
      <c r="E60" s="1">
        <f t="shared" si="9"/>
        <v>12</v>
      </c>
      <c r="F60" s="1">
        <f t="shared" si="9"/>
        <v>6</v>
      </c>
      <c r="G60" s="1">
        <f t="shared" si="9"/>
        <v>1</v>
      </c>
      <c r="H60" s="1">
        <f t="shared" si="9"/>
        <v>1</v>
      </c>
      <c r="I60" s="1">
        <f t="shared" si="9"/>
        <v>55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52" t="s">
        <v>152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  <c r="P1" s="54"/>
      <c r="Q1" s="54"/>
      <c r="R1" s="54"/>
    </row>
    <row r="2" spans="1:18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62" t="s">
        <v>23</v>
      </c>
      <c r="B16" s="62"/>
      <c r="C16" s="62"/>
      <c r="D16" s="62"/>
      <c r="E16" s="62"/>
      <c r="F16" s="62"/>
      <c r="G16" s="62"/>
      <c r="H16" s="62"/>
      <c r="I16" s="62"/>
      <c r="J16" s="62" t="s">
        <v>49</v>
      </c>
      <c r="K16" s="62"/>
      <c r="L16" s="62"/>
      <c r="M16" s="62"/>
      <c r="N16" s="62"/>
      <c r="O16" s="62"/>
      <c r="P16" s="62"/>
      <c r="Q16" s="62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55" t="s">
        <v>54</v>
      </c>
      <c r="B39" s="55"/>
      <c r="C39" s="55"/>
      <c r="D39" s="55"/>
      <c r="E39" s="55"/>
      <c r="F39" s="55"/>
      <c r="G39" s="55"/>
      <c r="H39" s="55"/>
      <c r="I39" s="55"/>
      <c r="K39" s="56" t="s">
        <v>81</v>
      </c>
      <c r="L39" s="57"/>
      <c r="M39" s="57"/>
      <c r="N39" s="57"/>
      <c r="O39" s="57"/>
      <c r="P39" s="57"/>
      <c r="Q39" s="57"/>
      <c r="R39" s="5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56" t="s">
        <v>82</v>
      </c>
      <c r="L45" s="57"/>
      <c r="M45" s="57"/>
      <c r="N45" s="57"/>
      <c r="O45" s="57"/>
      <c r="P45" s="57"/>
      <c r="Q45" s="57"/>
      <c r="R45" s="58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50" t="s">
        <v>78</v>
      </c>
      <c r="M52" s="50"/>
      <c r="N52" s="50"/>
      <c r="O52" s="50"/>
      <c r="P52" s="50"/>
      <c r="Q52" s="50"/>
      <c r="R52" s="50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50" t="s">
        <v>79</v>
      </c>
      <c r="M53" s="50"/>
      <c r="N53" s="50"/>
      <c r="O53" s="50"/>
      <c r="P53" s="50"/>
      <c r="Q53" s="50"/>
      <c r="R53" s="50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51" t="s">
        <v>80</v>
      </c>
      <c r="M54" s="51"/>
      <c r="N54" s="51"/>
      <c r="O54" s="51"/>
      <c r="P54" s="51"/>
      <c r="Q54" s="51"/>
      <c r="R54" s="51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52" t="s">
        <v>153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  <c r="P1" s="54"/>
      <c r="Q1" s="54"/>
      <c r="R1" s="54"/>
    </row>
    <row r="2" spans="1:18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62" t="s">
        <v>23</v>
      </c>
      <c r="B16" s="62"/>
      <c r="C16" s="62"/>
      <c r="D16" s="62"/>
      <c r="E16" s="62"/>
      <c r="F16" s="62"/>
      <c r="G16" s="62"/>
      <c r="H16" s="62"/>
      <c r="I16" s="62"/>
      <c r="J16" s="62" t="s">
        <v>49</v>
      </c>
      <c r="K16" s="62"/>
      <c r="L16" s="62"/>
      <c r="M16" s="62"/>
      <c r="N16" s="62"/>
      <c r="O16" s="62"/>
      <c r="P16" s="62"/>
      <c r="Q16" s="62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55" t="s">
        <v>54</v>
      </c>
      <c r="B39" s="55"/>
      <c r="C39" s="55"/>
      <c r="D39" s="55"/>
      <c r="E39" s="55"/>
      <c r="F39" s="55"/>
      <c r="G39" s="55"/>
      <c r="H39" s="55"/>
      <c r="I39" s="55"/>
      <c r="K39" s="56" t="s">
        <v>81</v>
      </c>
      <c r="L39" s="57"/>
      <c r="M39" s="57"/>
      <c r="N39" s="57"/>
      <c r="O39" s="57"/>
      <c r="P39" s="57"/>
      <c r="Q39" s="57"/>
      <c r="R39" s="5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56" t="s">
        <v>82</v>
      </c>
      <c r="L45" s="57"/>
      <c r="M45" s="57"/>
      <c r="N45" s="57"/>
      <c r="O45" s="57"/>
      <c r="P45" s="57"/>
      <c r="Q45" s="57"/>
      <c r="R45" s="58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50" t="s">
        <v>78</v>
      </c>
      <c r="M52" s="50"/>
      <c r="N52" s="50"/>
      <c r="O52" s="50"/>
      <c r="P52" s="50"/>
      <c r="Q52" s="50"/>
      <c r="R52" s="50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50" t="s">
        <v>79</v>
      </c>
      <c r="M53" s="50"/>
      <c r="N53" s="50"/>
      <c r="O53" s="50"/>
      <c r="P53" s="50"/>
      <c r="Q53" s="50"/>
      <c r="R53" s="50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51" t="s">
        <v>80</v>
      </c>
      <c r="M54" s="51"/>
      <c r="N54" s="51"/>
      <c r="O54" s="51"/>
      <c r="P54" s="51"/>
      <c r="Q54" s="51"/>
      <c r="R54" s="51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52" t="s">
        <v>154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  <c r="P1" s="54"/>
      <c r="Q1" s="54"/>
      <c r="R1" s="54"/>
    </row>
    <row r="2" spans="1:18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9" ht="15.75">
      <c r="A16" s="56" t="s">
        <v>23</v>
      </c>
      <c r="B16" s="57"/>
      <c r="C16" s="57"/>
      <c r="D16" s="57"/>
      <c r="E16" s="57"/>
      <c r="F16" s="57"/>
      <c r="G16" s="57"/>
      <c r="H16" s="57"/>
      <c r="I16" s="57"/>
      <c r="J16" s="58"/>
      <c r="K16" s="56" t="s">
        <v>49</v>
      </c>
      <c r="L16" s="57"/>
      <c r="M16" s="57"/>
      <c r="N16" s="57"/>
      <c r="O16" s="57"/>
      <c r="P16" s="57"/>
      <c r="Q16" s="57"/>
      <c r="R16" s="57"/>
      <c r="S16" s="5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0</v>
      </c>
      <c r="N38" s="1">
        <f>SUM(N18:N37)</f>
        <v>0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0</v>
      </c>
      <c r="S38" s="15">
        <f t="shared" si="4"/>
        <v>0</v>
      </c>
    </row>
    <row r="40" spans="1:18" ht="15.75">
      <c r="A40" s="55" t="s">
        <v>54</v>
      </c>
      <c r="B40" s="55"/>
      <c r="C40" s="55"/>
      <c r="D40" s="55"/>
      <c r="E40" s="55"/>
      <c r="F40" s="55"/>
      <c r="G40" s="55"/>
      <c r="H40" s="55"/>
      <c r="I40" s="55"/>
      <c r="K40" s="56" t="s">
        <v>81</v>
      </c>
      <c r="L40" s="57"/>
      <c r="M40" s="57"/>
      <c r="N40" s="57"/>
      <c r="O40" s="57"/>
      <c r="P40" s="57"/>
      <c r="Q40" s="57"/>
      <c r="R40" s="58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90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0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0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1</v>
      </c>
      <c r="D44" s="1">
        <v>2</v>
      </c>
      <c r="E44" s="1">
        <v>0</v>
      </c>
      <c r="F44" s="1">
        <v>0</v>
      </c>
      <c r="G44" s="1">
        <v>0</v>
      </c>
      <c r="H44" s="1">
        <v>0</v>
      </c>
      <c r="I44" s="1">
        <f t="shared" si="6"/>
        <v>3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0</v>
      </c>
      <c r="K46" s="56" t="s">
        <v>82</v>
      </c>
      <c r="L46" s="57"/>
      <c r="M46" s="57"/>
      <c r="N46" s="57"/>
      <c r="O46" s="57"/>
      <c r="P46" s="57"/>
      <c r="Q46" s="57"/>
      <c r="R46" s="58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6"/>
        <v>0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1</v>
      </c>
      <c r="F50" s="1">
        <v>0</v>
      </c>
      <c r="G50" s="1">
        <v>0</v>
      </c>
      <c r="H50" s="1">
        <v>0</v>
      </c>
      <c r="I50" s="1">
        <f t="shared" si="6"/>
        <v>1</v>
      </c>
    </row>
    <row r="51" spans="1:9" ht="15.75">
      <c r="A51" s="1">
        <v>505</v>
      </c>
      <c r="B51" s="1" t="s">
        <v>68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6"/>
        <v>0</v>
      </c>
    </row>
    <row r="52" spans="1:9" ht="15.75">
      <c r="A52" s="1">
        <v>601</v>
      </c>
      <c r="B52" s="1" t="s">
        <v>69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6"/>
        <v>0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6"/>
        <v>0</v>
      </c>
      <c r="L53" s="50" t="s">
        <v>78</v>
      </c>
      <c r="M53" s="50"/>
      <c r="N53" s="50"/>
      <c r="O53" s="50"/>
      <c r="P53" s="50"/>
      <c r="Q53" s="50"/>
      <c r="R53" s="50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0</v>
      </c>
      <c r="L54" s="50" t="s">
        <v>98</v>
      </c>
      <c r="M54" s="50"/>
      <c r="N54" s="50"/>
      <c r="O54" s="50"/>
      <c r="P54" s="50"/>
      <c r="Q54" s="50"/>
      <c r="R54" s="50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L55" s="51" t="s">
        <v>97</v>
      </c>
      <c r="M55" s="51"/>
      <c r="N55" s="51"/>
      <c r="O55" s="51"/>
      <c r="P55" s="51"/>
      <c r="Q55" s="51"/>
      <c r="R55" s="51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702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6"/>
        <v>0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1</v>
      </c>
      <c r="D60" s="1">
        <f t="shared" si="9"/>
        <v>2</v>
      </c>
      <c r="E60" s="1">
        <f t="shared" si="9"/>
        <v>1</v>
      </c>
      <c r="F60" s="1">
        <f t="shared" si="9"/>
        <v>0</v>
      </c>
      <c r="G60" s="1">
        <f t="shared" si="9"/>
        <v>0</v>
      </c>
      <c r="H60" s="1">
        <f t="shared" si="9"/>
        <v>0</v>
      </c>
      <c r="I60" s="1">
        <f t="shared" si="9"/>
        <v>4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52" t="s">
        <v>155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  <c r="P1" s="54"/>
      <c r="Q1" s="54"/>
      <c r="R1" s="54"/>
    </row>
    <row r="2" spans="1:18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9" ht="15.75">
      <c r="A16" s="56" t="s">
        <v>23</v>
      </c>
      <c r="B16" s="57"/>
      <c r="C16" s="57"/>
      <c r="D16" s="57"/>
      <c r="E16" s="57"/>
      <c r="F16" s="57"/>
      <c r="G16" s="57"/>
      <c r="H16" s="57"/>
      <c r="I16" s="57"/>
      <c r="J16" s="58"/>
      <c r="K16" s="56" t="s">
        <v>49</v>
      </c>
      <c r="L16" s="57"/>
      <c r="M16" s="57"/>
      <c r="N16" s="57"/>
      <c r="O16" s="57"/>
      <c r="P16" s="57"/>
      <c r="Q16" s="57"/>
      <c r="R16" s="57"/>
      <c r="S16" s="5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0</v>
      </c>
      <c r="N38" s="1">
        <f>SUM(N18:N37)</f>
        <v>0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0</v>
      </c>
      <c r="S38" s="15">
        <f t="shared" si="4"/>
        <v>0</v>
      </c>
    </row>
    <row r="40" spans="1:18" ht="15.75">
      <c r="A40" s="55" t="s">
        <v>54</v>
      </c>
      <c r="B40" s="55"/>
      <c r="C40" s="55"/>
      <c r="D40" s="55"/>
      <c r="E40" s="55"/>
      <c r="F40" s="55"/>
      <c r="G40" s="55"/>
      <c r="H40" s="55"/>
      <c r="I40" s="55"/>
      <c r="K40" s="56" t="s">
        <v>81</v>
      </c>
      <c r="L40" s="57"/>
      <c r="M40" s="57"/>
      <c r="N40" s="57"/>
      <c r="O40" s="57"/>
      <c r="P40" s="57"/>
      <c r="Q40" s="57"/>
      <c r="R40" s="58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0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0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6"/>
        <v>1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0</v>
      </c>
      <c r="K46" s="56" t="s">
        <v>82</v>
      </c>
      <c r="L46" s="57"/>
      <c r="M46" s="57"/>
      <c r="N46" s="57"/>
      <c r="O46" s="57"/>
      <c r="P46" s="57"/>
      <c r="Q46" s="57"/>
      <c r="R46" s="58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6"/>
        <v>0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6"/>
        <v>0</v>
      </c>
    </row>
    <row r="52" spans="1:9" ht="15.75">
      <c r="A52" s="1">
        <v>601</v>
      </c>
      <c r="B52" s="1" t="s">
        <v>69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6"/>
        <v>0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6"/>
        <v>0</v>
      </c>
      <c r="L53" s="50" t="s">
        <v>78</v>
      </c>
      <c r="M53" s="50"/>
      <c r="N53" s="50"/>
      <c r="O53" s="50"/>
      <c r="P53" s="50"/>
      <c r="Q53" s="50"/>
      <c r="R53" s="50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0</v>
      </c>
      <c r="L54" s="50" t="s">
        <v>100</v>
      </c>
      <c r="M54" s="50"/>
      <c r="N54" s="50"/>
      <c r="O54" s="50"/>
      <c r="P54" s="50"/>
      <c r="Q54" s="50"/>
      <c r="R54" s="50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L55" s="51" t="s">
        <v>99</v>
      </c>
      <c r="M55" s="51"/>
      <c r="N55" s="51"/>
      <c r="O55" s="51"/>
      <c r="P55" s="51"/>
      <c r="Q55" s="51"/>
      <c r="R55" s="51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702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6"/>
        <v>0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1</v>
      </c>
      <c r="D60" s="1">
        <f t="shared" si="9"/>
        <v>0</v>
      </c>
      <c r="E60" s="1">
        <f t="shared" si="9"/>
        <v>0</v>
      </c>
      <c r="F60" s="1">
        <f t="shared" si="9"/>
        <v>0</v>
      </c>
      <c r="G60" s="1">
        <f t="shared" si="9"/>
        <v>0</v>
      </c>
      <c r="H60" s="1">
        <f t="shared" si="9"/>
        <v>0</v>
      </c>
      <c r="I60" s="1">
        <f t="shared" si="9"/>
        <v>1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1.00390625" style="0" customWidth="1"/>
  </cols>
  <sheetData>
    <row r="1" spans="1:18" ht="15.75">
      <c r="A1" s="52" t="s">
        <v>156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  <c r="P1" s="54"/>
      <c r="Q1" s="54"/>
      <c r="R1" s="54"/>
    </row>
    <row r="2" spans="1:18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9" ht="15.75">
      <c r="A16" s="56" t="s">
        <v>23</v>
      </c>
      <c r="B16" s="57"/>
      <c r="C16" s="57"/>
      <c r="D16" s="57"/>
      <c r="E16" s="57"/>
      <c r="F16" s="57"/>
      <c r="G16" s="57"/>
      <c r="H16" s="57"/>
      <c r="I16" s="57"/>
      <c r="J16" s="58"/>
      <c r="K16" s="56" t="s">
        <v>49</v>
      </c>
      <c r="L16" s="57"/>
      <c r="M16" s="57"/>
      <c r="N16" s="57"/>
      <c r="O16" s="57"/>
      <c r="P16" s="57"/>
      <c r="Q16" s="57"/>
      <c r="R16" s="57"/>
      <c r="S16" s="5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0</v>
      </c>
      <c r="N38" s="1">
        <f>SUM(N18:N37)</f>
        <v>0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0</v>
      </c>
      <c r="S38" s="15">
        <f t="shared" si="4"/>
        <v>0</v>
      </c>
    </row>
    <row r="40" spans="1:18" ht="15.75">
      <c r="A40" s="55" t="s">
        <v>54</v>
      </c>
      <c r="B40" s="55"/>
      <c r="C40" s="55"/>
      <c r="D40" s="55"/>
      <c r="E40" s="55"/>
      <c r="F40" s="55"/>
      <c r="G40" s="55"/>
      <c r="H40" s="55"/>
      <c r="I40" s="55"/>
      <c r="K40" s="56" t="s">
        <v>81</v>
      </c>
      <c r="L40" s="57"/>
      <c r="M40" s="57"/>
      <c r="N40" s="57"/>
      <c r="O40" s="57"/>
      <c r="P40" s="57"/>
      <c r="Q40" s="57"/>
      <c r="R40" s="58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0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39</v>
      </c>
      <c r="F43" s="1">
        <v>0</v>
      </c>
      <c r="G43" s="1">
        <v>0</v>
      </c>
      <c r="H43" s="1">
        <v>0</v>
      </c>
      <c r="I43" s="1">
        <f t="shared" si="6"/>
        <v>39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6"/>
        <v>0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0</v>
      </c>
      <c r="K46" s="56" t="s">
        <v>82</v>
      </c>
      <c r="L46" s="57"/>
      <c r="M46" s="57"/>
      <c r="N46" s="57"/>
      <c r="O46" s="57"/>
      <c r="P46" s="57"/>
      <c r="Q46" s="57"/>
      <c r="R46" s="58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6"/>
        <v>0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6"/>
        <v>0</v>
      </c>
    </row>
    <row r="52" spans="1:9" ht="15.75">
      <c r="A52" s="1">
        <v>601</v>
      </c>
      <c r="B52" s="1" t="s">
        <v>69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6"/>
        <v>0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6"/>
        <v>0</v>
      </c>
      <c r="L53" s="50" t="s">
        <v>78</v>
      </c>
      <c r="M53" s="50"/>
      <c r="N53" s="50"/>
      <c r="O53" s="50"/>
      <c r="P53" s="50"/>
      <c r="Q53" s="50"/>
      <c r="R53" s="50"/>
    </row>
    <row r="54" spans="1:18" ht="15.75">
      <c r="A54" s="1">
        <v>603</v>
      </c>
      <c r="B54" s="1" t="s">
        <v>71</v>
      </c>
      <c r="C54" s="1">
        <v>0</v>
      </c>
      <c r="D54" s="1">
        <v>20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20</v>
      </c>
      <c r="L54" s="50" t="s">
        <v>95</v>
      </c>
      <c r="M54" s="50"/>
      <c r="N54" s="50"/>
      <c r="O54" s="50"/>
      <c r="P54" s="50"/>
      <c r="Q54" s="50"/>
      <c r="R54" s="50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L55" s="51" t="s">
        <v>96</v>
      </c>
      <c r="M55" s="51"/>
      <c r="N55" s="51"/>
      <c r="O55" s="51"/>
      <c r="P55" s="51"/>
      <c r="Q55" s="51"/>
      <c r="R55" s="51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702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6"/>
        <v>0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0</v>
      </c>
      <c r="D60" s="1">
        <f t="shared" si="9"/>
        <v>20</v>
      </c>
      <c r="E60" s="1">
        <f t="shared" si="9"/>
        <v>39</v>
      </c>
      <c r="F60" s="1">
        <f t="shared" si="9"/>
        <v>0</v>
      </c>
      <c r="G60" s="1">
        <f t="shared" si="9"/>
        <v>0</v>
      </c>
      <c r="H60" s="1">
        <f t="shared" si="9"/>
        <v>0</v>
      </c>
      <c r="I60" s="1">
        <f t="shared" si="9"/>
        <v>59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52" t="s">
        <v>142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  <c r="P1" s="54"/>
      <c r="Q1" s="54"/>
      <c r="R1" s="54"/>
    </row>
    <row r="2" spans="1:18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20" t="s">
        <v>10</v>
      </c>
      <c r="K3" s="4" t="s">
        <v>11</v>
      </c>
      <c r="L3" s="3"/>
      <c r="M3" s="6"/>
      <c r="N3" s="6"/>
      <c r="O3" s="6"/>
      <c r="P3" s="6"/>
      <c r="Q3" s="6"/>
      <c r="R3" s="6"/>
    </row>
    <row r="4" spans="1:18" ht="15.75">
      <c r="A4" s="1">
        <v>352</v>
      </c>
      <c r="B4" s="1" t="s">
        <v>12</v>
      </c>
      <c r="C4" s="1">
        <v>2</v>
      </c>
      <c r="D4" s="1">
        <v>1</v>
      </c>
      <c r="E4" s="1">
        <v>1</v>
      </c>
      <c r="F4" s="1">
        <v>2</v>
      </c>
      <c r="G4" s="1">
        <v>1</v>
      </c>
      <c r="H4" s="1">
        <v>0</v>
      </c>
      <c r="I4" s="1">
        <v>0</v>
      </c>
      <c r="J4" s="1">
        <v>0</v>
      </c>
      <c r="K4" s="1">
        <f aca="true" t="shared" si="0" ref="K4:K13">SUM(C4:J4)</f>
        <v>7</v>
      </c>
      <c r="M4" s="40"/>
      <c r="N4" s="40"/>
      <c r="O4" s="40"/>
      <c r="P4" s="40"/>
      <c r="Q4" s="40"/>
      <c r="R4" s="40"/>
    </row>
    <row r="5" spans="1:18" ht="15.75">
      <c r="A5" s="1">
        <v>353</v>
      </c>
      <c r="B5" s="1" t="s">
        <v>13</v>
      </c>
      <c r="C5" s="1">
        <v>1</v>
      </c>
      <c r="D5" s="1">
        <v>0</v>
      </c>
      <c r="E5" s="1">
        <v>1</v>
      </c>
      <c r="F5" s="1">
        <v>4</v>
      </c>
      <c r="G5" s="1">
        <v>2</v>
      </c>
      <c r="H5" s="1">
        <v>0</v>
      </c>
      <c r="I5" s="1">
        <v>0</v>
      </c>
      <c r="J5" s="1">
        <v>0</v>
      </c>
      <c r="K5" s="1">
        <f t="shared" si="0"/>
        <v>8</v>
      </c>
      <c r="M5" s="40"/>
      <c r="N5" s="40"/>
      <c r="O5" s="40"/>
      <c r="P5" s="40"/>
      <c r="Q5" s="40"/>
      <c r="R5" s="40"/>
    </row>
    <row r="6" spans="1:18" ht="15.75">
      <c r="A6" s="1">
        <v>355</v>
      </c>
      <c r="B6" s="1" t="s">
        <v>14</v>
      </c>
      <c r="C6" s="1">
        <v>5</v>
      </c>
      <c r="D6" s="1">
        <v>3</v>
      </c>
      <c r="E6" s="1">
        <v>1</v>
      </c>
      <c r="F6" s="1">
        <v>2</v>
      </c>
      <c r="G6" s="1">
        <v>2</v>
      </c>
      <c r="H6" s="1">
        <v>4</v>
      </c>
      <c r="I6" s="1">
        <v>1</v>
      </c>
      <c r="J6" s="1">
        <v>0</v>
      </c>
      <c r="K6" s="1">
        <f t="shared" si="0"/>
        <v>18</v>
      </c>
      <c r="M6" s="40"/>
      <c r="N6" s="40"/>
      <c r="O6" s="40"/>
      <c r="P6" s="40"/>
      <c r="Q6" s="40"/>
      <c r="R6" s="40"/>
    </row>
    <row r="7" spans="1:18" ht="15.75">
      <c r="A7" s="1">
        <v>359</v>
      </c>
      <c r="B7" s="1" t="s">
        <v>15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0</v>
      </c>
      <c r="I7" s="1">
        <v>2</v>
      </c>
      <c r="J7" s="1">
        <v>0</v>
      </c>
      <c r="K7" s="1">
        <f t="shared" si="0"/>
        <v>7</v>
      </c>
      <c r="M7" s="40"/>
      <c r="N7" s="40"/>
      <c r="O7" s="40"/>
      <c r="P7" s="40"/>
      <c r="Q7" s="40"/>
      <c r="R7" s="40"/>
    </row>
    <row r="8" spans="1:18" ht="15.75">
      <c r="A8" s="1">
        <v>360</v>
      </c>
      <c r="B8" s="1" t="s">
        <v>16</v>
      </c>
      <c r="C8" s="1">
        <v>0</v>
      </c>
      <c r="D8" s="1">
        <v>2</v>
      </c>
      <c r="E8" s="1">
        <v>2</v>
      </c>
      <c r="F8" s="1">
        <v>2</v>
      </c>
      <c r="G8" s="1">
        <v>2</v>
      </c>
      <c r="H8" s="1">
        <v>4</v>
      </c>
      <c r="I8" s="1">
        <v>2</v>
      </c>
      <c r="J8" s="1">
        <v>0</v>
      </c>
      <c r="K8" s="1">
        <f t="shared" si="0"/>
        <v>14</v>
      </c>
      <c r="M8" s="40"/>
      <c r="N8" s="40"/>
      <c r="O8" s="40"/>
      <c r="P8" s="40"/>
      <c r="Q8" s="40"/>
      <c r="R8" s="40"/>
    </row>
    <row r="9" spans="1:18" ht="15.75">
      <c r="A9" s="1">
        <v>361</v>
      </c>
      <c r="B9" s="1" t="s">
        <v>17</v>
      </c>
      <c r="C9" s="1">
        <v>1</v>
      </c>
      <c r="D9" s="1">
        <v>0</v>
      </c>
      <c r="E9" s="1">
        <v>0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1">
        <f t="shared" si="0"/>
        <v>2</v>
      </c>
      <c r="M9" s="40"/>
      <c r="N9" s="40"/>
      <c r="O9" s="40"/>
      <c r="P9" s="40"/>
      <c r="Q9" s="40"/>
      <c r="R9" s="40"/>
    </row>
    <row r="10" spans="1:18" ht="15.75">
      <c r="A10" s="1">
        <v>554</v>
      </c>
      <c r="B10" s="1" t="s">
        <v>18</v>
      </c>
      <c r="C10" s="1">
        <v>8</v>
      </c>
      <c r="D10" s="1">
        <v>7</v>
      </c>
      <c r="E10" s="1">
        <v>5</v>
      </c>
      <c r="F10" s="1">
        <v>1</v>
      </c>
      <c r="G10" s="1">
        <v>7</v>
      </c>
      <c r="H10" s="1">
        <v>10</v>
      </c>
      <c r="I10" s="1">
        <v>9</v>
      </c>
      <c r="J10" s="1">
        <v>0</v>
      </c>
      <c r="K10" s="1">
        <f t="shared" si="0"/>
        <v>47</v>
      </c>
      <c r="M10" s="40"/>
      <c r="N10" s="40"/>
      <c r="O10" s="40"/>
      <c r="P10" s="40"/>
      <c r="Q10" s="40"/>
      <c r="R10" s="40"/>
    </row>
    <row r="11" spans="1:18" ht="15.75">
      <c r="A11" s="1">
        <v>656</v>
      </c>
      <c r="B11" s="1" t="s">
        <v>19</v>
      </c>
      <c r="C11" s="1">
        <v>5</v>
      </c>
      <c r="D11" s="1">
        <v>5</v>
      </c>
      <c r="E11" s="1">
        <v>3</v>
      </c>
      <c r="F11" s="1">
        <v>4</v>
      </c>
      <c r="G11" s="1">
        <v>2</v>
      </c>
      <c r="H11" s="1">
        <v>1</v>
      </c>
      <c r="I11" s="1">
        <v>2</v>
      </c>
      <c r="J11" s="1">
        <v>0</v>
      </c>
      <c r="K11" s="1">
        <f t="shared" si="0"/>
        <v>22</v>
      </c>
      <c r="M11" s="40"/>
      <c r="N11" s="40"/>
      <c r="O11" s="40"/>
      <c r="P11" s="40"/>
      <c r="Q11" s="40"/>
      <c r="R11" s="40"/>
    </row>
    <row r="12" spans="1:18" ht="15.75">
      <c r="A12" s="1">
        <v>751</v>
      </c>
      <c r="B12" s="1" t="s">
        <v>20</v>
      </c>
      <c r="C12" s="1">
        <v>1</v>
      </c>
      <c r="D12" s="1">
        <v>4</v>
      </c>
      <c r="E12" s="1">
        <v>1</v>
      </c>
      <c r="F12" s="1">
        <v>4</v>
      </c>
      <c r="G12" s="1">
        <v>2</v>
      </c>
      <c r="H12" s="1">
        <v>0</v>
      </c>
      <c r="I12" s="1">
        <v>2</v>
      </c>
      <c r="J12" s="1">
        <v>0</v>
      </c>
      <c r="K12" s="1">
        <f t="shared" si="0"/>
        <v>14</v>
      </c>
      <c r="M12" s="40"/>
      <c r="N12" s="40"/>
      <c r="O12" s="40"/>
      <c r="P12" s="40"/>
      <c r="Q12" s="40"/>
      <c r="R12" s="40"/>
    </row>
    <row r="13" spans="1:11" ht="15.75">
      <c r="A13" s="1">
        <v>754</v>
      </c>
      <c r="B13" s="1" t="s">
        <v>21</v>
      </c>
      <c r="C13" s="1">
        <v>1</v>
      </c>
      <c r="D13" s="1">
        <v>1</v>
      </c>
      <c r="E13" s="1">
        <v>3</v>
      </c>
      <c r="F13" s="1">
        <v>0</v>
      </c>
      <c r="G13" s="1">
        <v>0</v>
      </c>
      <c r="H13" s="1">
        <v>1</v>
      </c>
      <c r="I13" s="1">
        <v>1</v>
      </c>
      <c r="J13" s="1">
        <v>1</v>
      </c>
      <c r="K13" s="1">
        <f t="shared" si="0"/>
        <v>8</v>
      </c>
    </row>
    <row r="14" spans="1:11" ht="15.75">
      <c r="A14" s="1"/>
      <c r="B14" s="1" t="s">
        <v>22</v>
      </c>
      <c r="C14" s="1">
        <f aca="true" t="shared" si="1" ref="C14:K14">SUM(C4:C13)</f>
        <v>25</v>
      </c>
      <c r="D14" s="1">
        <f t="shared" si="1"/>
        <v>24</v>
      </c>
      <c r="E14" s="1">
        <f t="shared" si="1"/>
        <v>18</v>
      </c>
      <c r="F14" s="1">
        <f t="shared" si="1"/>
        <v>20</v>
      </c>
      <c r="G14" s="1">
        <f t="shared" si="1"/>
        <v>20</v>
      </c>
      <c r="H14" s="1">
        <f t="shared" si="1"/>
        <v>20</v>
      </c>
      <c r="I14" s="1">
        <f t="shared" si="1"/>
        <v>19</v>
      </c>
      <c r="J14" s="1">
        <f t="shared" si="1"/>
        <v>1</v>
      </c>
      <c r="K14" s="1">
        <f t="shared" si="1"/>
        <v>147</v>
      </c>
    </row>
    <row r="16" spans="1:19" ht="15.75">
      <c r="A16" s="56" t="s">
        <v>23</v>
      </c>
      <c r="B16" s="57"/>
      <c r="C16" s="57"/>
      <c r="D16" s="57"/>
      <c r="E16" s="57"/>
      <c r="F16" s="57"/>
      <c r="G16" s="57"/>
      <c r="H16" s="57"/>
      <c r="I16" s="57"/>
      <c r="J16" s="58"/>
      <c r="K16" s="56" t="s">
        <v>49</v>
      </c>
      <c r="L16" s="57"/>
      <c r="M16" s="57"/>
      <c r="N16" s="57"/>
      <c r="O16" s="57"/>
      <c r="P16" s="57"/>
      <c r="Q16" s="57"/>
      <c r="R16" s="57"/>
      <c r="S16" s="5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30" ht="15.75">
      <c r="A18" s="7">
        <v>322</v>
      </c>
      <c r="B18" s="19" t="s">
        <v>30</v>
      </c>
      <c r="C18" s="8">
        <v>5</v>
      </c>
      <c r="D18" s="8">
        <v>9</v>
      </c>
      <c r="E18" s="8">
        <v>2</v>
      </c>
      <c r="F18" s="8">
        <v>3</v>
      </c>
      <c r="G18" s="8">
        <v>2</v>
      </c>
      <c r="H18" s="8">
        <v>0</v>
      </c>
      <c r="I18" s="8">
        <v>0</v>
      </c>
      <c r="J18" s="10">
        <f>SUM(C18:I18)</f>
        <v>21</v>
      </c>
      <c r="K18" s="12">
        <v>322</v>
      </c>
      <c r="L18" s="7" t="s">
        <v>30</v>
      </c>
      <c r="M18" s="8">
        <v>6</v>
      </c>
      <c r="N18" s="8">
        <v>12</v>
      </c>
      <c r="O18" s="8">
        <v>1</v>
      </c>
      <c r="P18" s="8">
        <v>0</v>
      </c>
      <c r="Q18" s="10">
        <v>0</v>
      </c>
      <c r="R18" s="17">
        <f>SUM(M18:Q18)</f>
        <v>19</v>
      </c>
      <c r="S18" s="15">
        <f>R18+J18</f>
        <v>40</v>
      </c>
      <c r="U18" s="34" t="s">
        <v>124</v>
      </c>
      <c r="V18" s="35">
        <v>35</v>
      </c>
      <c r="W18" s="36">
        <v>19</v>
      </c>
      <c r="X18" s="36">
        <v>7</v>
      </c>
      <c r="Y18" s="36">
        <v>2</v>
      </c>
      <c r="Z18" s="36"/>
      <c r="AA18" s="36"/>
      <c r="AB18" s="36"/>
      <c r="AC18" s="36"/>
      <c r="AD18" s="41">
        <v>63</v>
      </c>
    </row>
    <row r="19" spans="1:30" ht="15.75">
      <c r="A19" s="1">
        <v>323</v>
      </c>
      <c r="B19" s="1" t="s">
        <v>31</v>
      </c>
      <c r="C19" s="8">
        <v>6</v>
      </c>
      <c r="D19" s="8">
        <v>4</v>
      </c>
      <c r="E19" s="8">
        <v>2</v>
      </c>
      <c r="F19" s="8">
        <v>4</v>
      </c>
      <c r="G19" s="8">
        <v>2</v>
      </c>
      <c r="H19" s="8">
        <v>5</v>
      </c>
      <c r="I19" s="8">
        <v>0</v>
      </c>
      <c r="J19" s="10">
        <f aca="true" t="shared" si="2" ref="J19:J38">SUM(C19:I19)</f>
        <v>23</v>
      </c>
      <c r="K19" s="13">
        <v>323</v>
      </c>
      <c r="L19" s="1" t="s">
        <v>31</v>
      </c>
      <c r="M19" s="8">
        <v>34</v>
      </c>
      <c r="N19" s="8">
        <v>13</v>
      </c>
      <c r="O19" s="8">
        <v>3</v>
      </c>
      <c r="P19" s="8">
        <v>0</v>
      </c>
      <c r="Q19" s="10">
        <v>0</v>
      </c>
      <c r="R19" s="17">
        <f aca="true" t="shared" si="3" ref="R19:R38">SUM(M19:Q19)</f>
        <v>50</v>
      </c>
      <c r="S19" s="15">
        <f aca="true" t="shared" si="4" ref="S19:S38">R19+J19</f>
        <v>73</v>
      </c>
      <c r="U19" s="37" t="s">
        <v>125</v>
      </c>
      <c r="V19" s="38">
        <v>5</v>
      </c>
      <c r="W19" s="32">
        <v>4</v>
      </c>
      <c r="X19" s="32"/>
      <c r="Y19" s="32"/>
      <c r="Z19" s="32"/>
      <c r="AA19" s="32"/>
      <c r="AB19" s="32"/>
      <c r="AC19" s="32"/>
      <c r="AD19" s="42">
        <v>9</v>
      </c>
    </row>
    <row r="20" spans="1:30" ht="15.75">
      <c r="A20" s="1">
        <v>325</v>
      </c>
      <c r="B20" s="1" t="s">
        <v>32</v>
      </c>
      <c r="C20" s="8">
        <v>25</v>
      </c>
      <c r="D20" s="8">
        <v>22</v>
      </c>
      <c r="E20" s="8">
        <v>14</v>
      </c>
      <c r="F20" s="8">
        <v>9</v>
      </c>
      <c r="G20" s="8">
        <v>9</v>
      </c>
      <c r="H20" s="8">
        <v>5</v>
      </c>
      <c r="I20" s="8">
        <v>1</v>
      </c>
      <c r="J20" s="10">
        <f t="shared" si="2"/>
        <v>85</v>
      </c>
      <c r="K20" s="13">
        <v>325</v>
      </c>
      <c r="L20" s="1" t="s">
        <v>32</v>
      </c>
      <c r="M20" s="8">
        <v>35</v>
      </c>
      <c r="N20" s="8">
        <v>19</v>
      </c>
      <c r="O20" s="8">
        <v>7</v>
      </c>
      <c r="P20" s="8">
        <v>2</v>
      </c>
      <c r="Q20" s="10">
        <v>0</v>
      </c>
      <c r="R20" s="17">
        <f t="shared" si="3"/>
        <v>63</v>
      </c>
      <c r="S20" s="15">
        <f t="shared" si="4"/>
        <v>148</v>
      </c>
      <c r="U20" s="37" t="s">
        <v>126</v>
      </c>
      <c r="V20" s="38">
        <v>34</v>
      </c>
      <c r="W20" s="32">
        <v>13</v>
      </c>
      <c r="X20" s="32">
        <v>3</v>
      </c>
      <c r="Y20" s="32"/>
      <c r="Z20" s="32"/>
      <c r="AA20" s="32"/>
      <c r="AB20" s="32"/>
      <c r="AC20" s="32"/>
      <c r="AD20" s="42">
        <v>50</v>
      </c>
    </row>
    <row r="21" spans="1:30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4</v>
      </c>
      <c r="N21" s="8">
        <v>1</v>
      </c>
      <c r="O21" s="8">
        <v>0</v>
      </c>
      <c r="P21" s="8">
        <v>0</v>
      </c>
      <c r="Q21" s="10">
        <v>0</v>
      </c>
      <c r="R21" s="17">
        <f t="shared" si="3"/>
        <v>5</v>
      </c>
      <c r="S21" s="15">
        <f t="shared" si="4"/>
        <v>5</v>
      </c>
      <c r="U21" s="37" t="s">
        <v>127</v>
      </c>
      <c r="V21" s="38">
        <v>4</v>
      </c>
      <c r="W21" s="32">
        <v>1</v>
      </c>
      <c r="X21" s="32"/>
      <c r="Y21" s="32"/>
      <c r="Z21" s="32"/>
      <c r="AA21" s="32"/>
      <c r="AB21" s="32"/>
      <c r="AC21" s="32"/>
      <c r="AD21" s="42">
        <v>5</v>
      </c>
    </row>
    <row r="22" spans="1:30" ht="15.75">
      <c r="A22" s="1">
        <v>331</v>
      </c>
      <c r="B22" s="1" t="s">
        <v>34</v>
      </c>
      <c r="C22" s="8">
        <v>2</v>
      </c>
      <c r="D22" s="8">
        <v>6</v>
      </c>
      <c r="E22" s="8"/>
      <c r="F22" s="8">
        <v>5</v>
      </c>
      <c r="G22" s="8">
        <v>2</v>
      </c>
      <c r="H22" s="8"/>
      <c r="I22" s="8">
        <v>0</v>
      </c>
      <c r="J22" s="10">
        <f t="shared" si="2"/>
        <v>15</v>
      </c>
      <c r="K22" s="13">
        <v>331</v>
      </c>
      <c r="L22" s="1" t="s">
        <v>34</v>
      </c>
      <c r="M22" s="8">
        <v>33</v>
      </c>
      <c r="N22" s="8">
        <v>26</v>
      </c>
      <c r="O22" s="8">
        <v>13</v>
      </c>
      <c r="P22" s="8">
        <v>8</v>
      </c>
      <c r="Q22" s="10">
        <v>0</v>
      </c>
      <c r="R22" s="17">
        <f t="shared" si="3"/>
        <v>80</v>
      </c>
      <c r="S22" s="15">
        <f t="shared" si="4"/>
        <v>95</v>
      </c>
      <c r="U22" s="37" t="s">
        <v>128</v>
      </c>
      <c r="V22" s="38">
        <v>2</v>
      </c>
      <c r="W22" s="32">
        <v>2</v>
      </c>
      <c r="X22" s="32"/>
      <c r="Y22" s="32"/>
      <c r="Z22" s="32"/>
      <c r="AA22" s="32"/>
      <c r="AB22" s="32"/>
      <c r="AC22" s="32"/>
      <c r="AD22" s="42">
        <v>4</v>
      </c>
    </row>
    <row r="23" spans="1:30" ht="15.75">
      <c r="A23" s="1">
        <v>332</v>
      </c>
      <c r="B23" s="1" t="s">
        <v>35</v>
      </c>
      <c r="C23" s="8">
        <v>3</v>
      </c>
      <c r="D23" s="8">
        <v>7</v>
      </c>
      <c r="E23" s="8">
        <v>1</v>
      </c>
      <c r="F23" s="8"/>
      <c r="G23" s="8">
        <v>2</v>
      </c>
      <c r="H23" s="8"/>
      <c r="I23" s="8">
        <v>0</v>
      </c>
      <c r="J23" s="10">
        <f t="shared" si="2"/>
        <v>13</v>
      </c>
      <c r="K23" s="13">
        <v>332</v>
      </c>
      <c r="L23" s="1" t="s">
        <v>35</v>
      </c>
      <c r="M23" s="8">
        <v>21</v>
      </c>
      <c r="N23" s="8">
        <v>27</v>
      </c>
      <c r="O23" s="8">
        <v>5</v>
      </c>
      <c r="P23" s="8">
        <v>1</v>
      </c>
      <c r="Q23" s="10">
        <v>0</v>
      </c>
      <c r="R23" s="17">
        <f t="shared" si="3"/>
        <v>54</v>
      </c>
      <c r="S23" s="15">
        <f t="shared" si="4"/>
        <v>67</v>
      </c>
      <c r="U23" s="37" t="s">
        <v>129</v>
      </c>
      <c r="V23" s="38">
        <v>5</v>
      </c>
      <c r="W23" s="32">
        <v>2</v>
      </c>
      <c r="X23" s="32">
        <v>1</v>
      </c>
      <c r="Y23" s="32">
        <v>1</v>
      </c>
      <c r="Z23" s="32"/>
      <c r="AA23" s="32"/>
      <c r="AB23" s="32"/>
      <c r="AC23" s="32"/>
      <c r="AD23" s="42">
        <v>9</v>
      </c>
    </row>
    <row r="24" spans="1:30" ht="15.75">
      <c r="A24" s="1">
        <v>333</v>
      </c>
      <c r="B24" s="1" t="s">
        <v>36</v>
      </c>
      <c r="C24" s="8">
        <v>2</v>
      </c>
      <c r="D24" s="8"/>
      <c r="E24" s="8"/>
      <c r="F24" s="8"/>
      <c r="G24" s="8">
        <v>1</v>
      </c>
      <c r="H24" s="8">
        <v>1</v>
      </c>
      <c r="I24" s="8">
        <v>0</v>
      </c>
      <c r="J24" s="10">
        <f t="shared" si="2"/>
        <v>4</v>
      </c>
      <c r="K24" s="13">
        <v>333</v>
      </c>
      <c r="L24" s="1" t="s">
        <v>36</v>
      </c>
      <c r="M24" s="8">
        <v>6</v>
      </c>
      <c r="N24" s="8">
        <v>8</v>
      </c>
      <c r="O24" s="8">
        <v>1</v>
      </c>
      <c r="P24" s="8">
        <v>2</v>
      </c>
      <c r="Q24" s="10">
        <v>0</v>
      </c>
      <c r="R24" s="17">
        <f t="shared" si="3"/>
        <v>17</v>
      </c>
      <c r="S24" s="15">
        <f t="shared" si="4"/>
        <v>21</v>
      </c>
      <c r="U24" s="37" t="s">
        <v>130</v>
      </c>
      <c r="V24" s="38">
        <v>29</v>
      </c>
      <c r="W24" s="32">
        <v>30</v>
      </c>
      <c r="X24" s="32">
        <v>8</v>
      </c>
      <c r="Y24" s="32">
        <v>7</v>
      </c>
      <c r="Z24" s="32"/>
      <c r="AA24" s="32"/>
      <c r="AB24" s="32"/>
      <c r="AC24" s="32"/>
      <c r="AD24" s="42">
        <v>74</v>
      </c>
    </row>
    <row r="25" spans="1:30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37</v>
      </c>
      <c r="N25" s="8">
        <v>15</v>
      </c>
      <c r="O25" s="8">
        <v>3</v>
      </c>
      <c r="P25" s="8">
        <v>1</v>
      </c>
      <c r="Q25" s="10">
        <v>0</v>
      </c>
      <c r="R25" s="17">
        <f t="shared" si="3"/>
        <v>56</v>
      </c>
      <c r="S25" s="15">
        <f t="shared" si="4"/>
        <v>56</v>
      </c>
      <c r="U25" s="37" t="s">
        <v>131</v>
      </c>
      <c r="V25" s="38">
        <v>7</v>
      </c>
      <c r="W25" s="32">
        <v>6</v>
      </c>
      <c r="X25" s="32">
        <v>1</v>
      </c>
      <c r="Y25" s="32">
        <v>3</v>
      </c>
      <c r="Z25" s="32"/>
      <c r="AA25" s="32"/>
      <c r="AB25" s="32"/>
      <c r="AC25" s="32"/>
      <c r="AD25" s="42">
        <v>17</v>
      </c>
    </row>
    <row r="26" spans="1:30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28</v>
      </c>
      <c r="N26" s="8">
        <v>21</v>
      </c>
      <c r="O26" s="8">
        <v>4</v>
      </c>
      <c r="P26" s="8">
        <v>3</v>
      </c>
      <c r="Q26" s="10">
        <v>0</v>
      </c>
      <c r="R26" s="17">
        <f t="shared" si="3"/>
        <v>56</v>
      </c>
      <c r="S26" s="15">
        <f t="shared" si="4"/>
        <v>56</v>
      </c>
      <c r="U26" s="37" t="s">
        <v>132</v>
      </c>
      <c r="V26" s="38">
        <v>22</v>
      </c>
      <c r="W26" s="32">
        <v>11</v>
      </c>
      <c r="X26" s="32">
        <v>2</v>
      </c>
      <c r="Y26" s="32"/>
      <c r="Z26" s="32"/>
      <c r="AA26" s="32"/>
      <c r="AB26" s="32"/>
      <c r="AC26" s="32"/>
      <c r="AD26" s="42">
        <v>35</v>
      </c>
    </row>
    <row r="27" spans="1:30" ht="15.75">
      <c r="A27" s="1">
        <v>532</v>
      </c>
      <c r="B27" s="1" t="s">
        <v>39</v>
      </c>
      <c r="C27" s="8">
        <v>58</v>
      </c>
      <c r="D27" s="8">
        <v>63</v>
      </c>
      <c r="E27" s="8">
        <v>6</v>
      </c>
      <c r="F27" s="8">
        <v>6</v>
      </c>
      <c r="G27" s="8">
        <v>7</v>
      </c>
      <c r="H27" s="8">
        <v>3</v>
      </c>
      <c r="I27" s="8">
        <v>0</v>
      </c>
      <c r="J27" s="10">
        <f t="shared" si="2"/>
        <v>143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143</v>
      </c>
      <c r="U27" s="37" t="s">
        <v>133</v>
      </c>
      <c r="V27" s="38">
        <v>60</v>
      </c>
      <c r="W27" s="32">
        <v>61</v>
      </c>
      <c r="X27" s="32">
        <v>19</v>
      </c>
      <c r="Y27" s="32">
        <v>11</v>
      </c>
      <c r="Z27" s="32"/>
      <c r="AA27" s="32"/>
      <c r="AB27" s="32"/>
      <c r="AC27" s="32"/>
      <c r="AD27" s="42">
        <v>151</v>
      </c>
    </row>
    <row r="28" spans="1:30" ht="15.75">
      <c r="A28" s="1">
        <v>621</v>
      </c>
      <c r="B28" s="1" t="s">
        <v>40</v>
      </c>
      <c r="C28" s="8">
        <v>5</v>
      </c>
      <c r="D28" s="8">
        <v>5</v>
      </c>
      <c r="E28" s="8">
        <v>4</v>
      </c>
      <c r="F28" s="8">
        <v>3</v>
      </c>
      <c r="G28" s="8">
        <v>3</v>
      </c>
      <c r="H28" s="8">
        <v>0</v>
      </c>
      <c r="I28" s="8">
        <v>0</v>
      </c>
      <c r="J28" s="10">
        <f t="shared" si="2"/>
        <v>20</v>
      </c>
      <c r="K28" s="13">
        <v>621</v>
      </c>
      <c r="L28" s="1" t="s">
        <v>40</v>
      </c>
      <c r="M28" s="8">
        <v>3</v>
      </c>
      <c r="N28" s="8">
        <v>3</v>
      </c>
      <c r="O28" s="8"/>
      <c r="P28" s="8">
        <v>1</v>
      </c>
      <c r="Q28" s="10">
        <v>0</v>
      </c>
      <c r="R28" s="17">
        <f t="shared" si="3"/>
        <v>7</v>
      </c>
      <c r="S28" s="15">
        <f t="shared" si="4"/>
        <v>27</v>
      </c>
      <c r="U28" s="37" t="s">
        <v>134</v>
      </c>
      <c r="V28" s="38">
        <v>28</v>
      </c>
      <c r="W28" s="32">
        <v>21</v>
      </c>
      <c r="X28" s="32">
        <v>4</v>
      </c>
      <c r="Y28" s="32">
        <v>3</v>
      </c>
      <c r="Z28" s="32"/>
      <c r="AA28" s="32"/>
      <c r="AB28" s="32"/>
      <c r="AC28" s="32"/>
      <c r="AD28" s="42">
        <v>56</v>
      </c>
    </row>
    <row r="29" spans="1:30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5</v>
      </c>
      <c r="N29" s="8">
        <v>4</v>
      </c>
      <c r="O29" s="8">
        <v>0</v>
      </c>
      <c r="P29" s="8">
        <v>0</v>
      </c>
      <c r="Q29" s="10">
        <v>0</v>
      </c>
      <c r="R29" s="17">
        <f t="shared" si="3"/>
        <v>9</v>
      </c>
      <c r="S29" s="15">
        <f t="shared" si="4"/>
        <v>9</v>
      </c>
      <c r="U29" s="37" t="s">
        <v>135</v>
      </c>
      <c r="V29" s="38">
        <v>37</v>
      </c>
      <c r="W29" s="32">
        <v>15</v>
      </c>
      <c r="X29" s="32">
        <v>3</v>
      </c>
      <c r="Y29" s="32">
        <v>1</v>
      </c>
      <c r="Z29" s="32"/>
      <c r="AA29" s="32"/>
      <c r="AB29" s="32"/>
      <c r="AC29" s="32"/>
      <c r="AD29" s="42">
        <v>56</v>
      </c>
    </row>
    <row r="30" spans="1:30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3</v>
      </c>
      <c r="N30" s="8">
        <v>5</v>
      </c>
      <c r="O30" s="8">
        <v>5</v>
      </c>
      <c r="P30" s="8">
        <v>4</v>
      </c>
      <c r="Q30" s="10">
        <v>0</v>
      </c>
      <c r="R30" s="17">
        <f t="shared" si="3"/>
        <v>17</v>
      </c>
      <c r="S30" s="15">
        <f t="shared" si="4"/>
        <v>17</v>
      </c>
      <c r="U30" s="37" t="s">
        <v>136</v>
      </c>
      <c r="V30" s="38">
        <v>6</v>
      </c>
      <c r="W30" s="32">
        <v>12</v>
      </c>
      <c r="X30" s="32">
        <v>1</v>
      </c>
      <c r="Y30" s="32"/>
      <c r="Z30" s="32"/>
      <c r="AA30" s="32"/>
      <c r="AB30" s="32"/>
      <c r="AC30" s="32"/>
      <c r="AD30" s="42">
        <v>19</v>
      </c>
    </row>
    <row r="31" spans="1:30" ht="15.75">
      <c r="A31" s="1">
        <v>624</v>
      </c>
      <c r="B31" s="1" t="s">
        <v>43</v>
      </c>
      <c r="C31" s="8">
        <v>15</v>
      </c>
      <c r="D31" s="8">
        <v>11</v>
      </c>
      <c r="E31" s="8">
        <v>4</v>
      </c>
      <c r="F31" s="8">
        <v>2</v>
      </c>
      <c r="G31" s="8">
        <v>1</v>
      </c>
      <c r="H31" s="8">
        <v>4</v>
      </c>
      <c r="I31" s="8">
        <v>0</v>
      </c>
      <c r="J31" s="10">
        <f t="shared" si="2"/>
        <v>37</v>
      </c>
      <c r="K31" s="13">
        <v>624</v>
      </c>
      <c r="L31" s="1" t="s">
        <v>43</v>
      </c>
      <c r="M31" s="8">
        <v>5</v>
      </c>
      <c r="N31" s="8">
        <v>2</v>
      </c>
      <c r="O31" s="8">
        <v>1</v>
      </c>
      <c r="P31" s="8">
        <v>1</v>
      </c>
      <c r="Q31" s="10">
        <v>0</v>
      </c>
      <c r="R31" s="17">
        <f t="shared" si="3"/>
        <v>9</v>
      </c>
      <c r="S31" s="15">
        <f t="shared" si="4"/>
        <v>46</v>
      </c>
      <c r="U31" s="37" t="s">
        <v>137</v>
      </c>
      <c r="V31" s="38">
        <v>3</v>
      </c>
      <c r="W31" s="32">
        <v>3</v>
      </c>
      <c r="X31" s="32"/>
      <c r="Y31" s="32">
        <v>1</v>
      </c>
      <c r="Z31" s="32"/>
      <c r="AA31" s="32"/>
      <c r="AB31" s="32"/>
      <c r="AC31" s="32"/>
      <c r="AD31" s="42">
        <v>7</v>
      </c>
    </row>
    <row r="32" spans="1:30" ht="15.75">
      <c r="A32" s="1">
        <v>721</v>
      </c>
      <c r="B32" s="1" t="s">
        <v>44</v>
      </c>
      <c r="C32" s="8">
        <v>17</v>
      </c>
      <c r="D32" s="8">
        <v>18</v>
      </c>
      <c r="E32" s="8">
        <v>4</v>
      </c>
      <c r="F32" s="8">
        <v>1</v>
      </c>
      <c r="G32" s="8">
        <v>0</v>
      </c>
      <c r="H32" s="8">
        <v>0</v>
      </c>
      <c r="I32" s="8">
        <v>0</v>
      </c>
      <c r="J32" s="10">
        <f t="shared" si="2"/>
        <v>40</v>
      </c>
      <c r="K32" s="13">
        <v>721</v>
      </c>
      <c r="L32" s="1" t="s">
        <v>44</v>
      </c>
      <c r="M32" s="8">
        <v>22</v>
      </c>
      <c r="N32" s="8">
        <v>11</v>
      </c>
      <c r="O32" s="8">
        <v>2</v>
      </c>
      <c r="P32" s="8">
        <v>0</v>
      </c>
      <c r="Q32" s="10">
        <v>0</v>
      </c>
      <c r="R32" s="17">
        <f t="shared" si="3"/>
        <v>35</v>
      </c>
      <c r="S32" s="15">
        <f t="shared" si="4"/>
        <v>75</v>
      </c>
      <c r="U32" s="37" t="s">
        <v>138</v>
      </c>
      <c r="V32" s="38">
        <v>7</v>
      </c>
      <c r="W32" s="32">
        <v>6</v>
      </c>
      <c r="X32" s="32"/>
      <c r="Y32" s="32"/>
      <c r="Z32" s="32"/>
      <c r="AA32" s="32"/>
      <c r="AB32" s="32"/>
      <c r="AC32" s="32"/>
      <c r="AD32" s="42">
        <v>13</v>
      </c>
    </row>
    <row r="33" spans="1:30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7</v>
      </c>
      <c r="N33" s="8">
        <v>6</v>
      </c>
      <c r="O33" s="8">
        <v>1</v>
      </c>
      <c r="P33" s="8">
        <v>3</v>
      </c>
      <c r="Q33" s="10">
        <v>0</v>
      </c>
      <c r="R33" s="17">
        <f t="shared" si="3"/>
        <v>17</v>
      </c>
      <c r="S33" s="15">
        <f t="shared" si="4"/>
        <v>17</v>
      </c>
      <c r="U33" s="37" t="s">
        <v>139</v>
      </c>
      <c r="V33" s="38">
        <v>3</v>
      </c>
      <c r="W33" s="32">
        <v>5</v>
      </c>
      <c r="X33" s="32">
        <v>5</v>
      </c>
      <c r="Y33" s="32">
        <v>4</v>
      </c>
      <c r="Z33" s="32"/>
      <c r="AA33" s="32"/>
      <c r="AB33" s="32"/>
      <c r="AC33" s="32"/>
      <c r="AD33" s="42">
        <v>17</v>
      </c>
    </row>
    <row r="34" spans="1:30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  <c r="U34" s="43"/>
      <c r="V34" s="35">
        <v>287</v>
      </c>
      <c r="W34" s="36">
        <v>211</v>
      </c>
      <c r="X34" s="36">
        <v>54</v>
      </c>
      <c r="Y34" s="36">
        <v>33</v>
      </c>
      <c r="Z34" s="36"/>
      <c r="AA34" s="36"/>
      <c r="AB34" s="36"/>
      <c r="AC34" s="36"/>
      <c r="AD34" s="41">
        <v>585</v>
      </c>
    </row>
    <row r="35" spans="1:19" ht="15.75">
      <c r="A35" s="1">
        <v>724</v>
      </c>
      <c r="B35" s="1" t="s">
        <v>47</v>
      </c>
      <c r="C35" s="8">
        <v>6</v>
      </c>
      <c r="D35" s="8">
        <v>10</v>
      </c>
      <c r="E35" s="8">
        <v>5</v>
      </c>
      <c r="F35" s="8">
        <v>8</v>
      </c>
      <c r="G35" s="8">
        <v>4</v>
      </c>
      <c r="H35" s="8">
        <v>1</v>
      </c>
      <c r="I35" s="8">
        <v>0</v>
      </c>
      <c r="J35" s="10">
        <f t="shared" si="2"/>
        <v>34</v>
      </c>
      <c r="K35" s="13">
        <v>724</v>
      </c>
      <c r="L35" s="1" t="s">
        <v>47</v>
      </c>
      <c r="M35" s="8">
        <v>29</v>
      </c>
      <c r="N35" s="8">
        <v>30</v>
      </c>
      <c r="O35" s="8">
        <v>8</v>
      </c>
      <c r="P35" s="8">
        <v>7</v>
      </c>
      <c r="Q35" s="10">
        <v>0</v>
      </c>
      <c r="R35" s="17">
        <f t="shared" si="3"/>
        <v>74</v>
      </c>
      <c r="S35" s="15">
        <f t="shared" si="4"/>
        <v>108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2</v>
      </c>
      <c r="N36" s="8">
        <v>2</v>
      </c>
      <c r="O36" s="8">
        <v>0</v>
      </c>
      <c r="P36" s="8">
        <v>0</v>
      </c>
      <c r="Q36" s="10">
        <v>0</v>
      </c>
      <c r="R36" s="17">
        <f t="shared" si="3"/>
        <v>4</v>
      </c>
      <c r="S36" s="15">
        <f t="shared" si="4"/>
        <v>4</v>
      </c>
    </row>
    <row r="37" spans="1:19" ht="15.75">
      <c r="A37" s="12" t="s">
        <v>91</v>
      </c>
      <c r="B37" s="1" t="s">
        <v>92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7</v>
      </c>
      <c r="N37" s="8">
        <v>6</v>
      </c>
      <c r="O37" s="8">
        <v>0</v>
      </c>
      <c r="P37" s="8">
        <v>0</v>
      </c>
      <c r="Q37" s="10">
        <v>0</v>
      </c>
      <c r="R37" s="17">
        <f t="shared" si="3"/>
        <v>13</v>
      </c>
      <c r="S37" s="15">
        <f t="shared" si="4"/>
        <v>13</v>
      </c>
    </row>
    <row r="38" spans="1:19" ht="15.75">
      <c r="A38" s="1"/>
      <c r="B38" s="1" t="s">
        <v>22</v>
      </c>
      <c r="C38" s="1">
        <f aca="true" t="shared" si="5" ref="C38:I38">SUM(C18:C37)</f>
        <v>144</v>
      </c>
      <c r="D38" s="1">
        <f t="shared" si="5"/>
        <v>155</v>
      </c>
      <c r="E38" s="1">
        <f t="shared" si="5"/>
        <v>42</v>
      </c>
      <c r="F38" s="1">
        <f t="shared" si="5"/>
        <v>41</v>
      </c>
      <c r="G38" s="1">
        <f t="shared" si="5"/>
        <v>33</v>
      </c>
      <c r="H38" s="1">
        <f t="shared" si="5"/>
        <v>19</v>
      </c>
      <c r="I38" s="1">
        <f t="shared" si="5"/>
        <v>1</v>
      </c>
      <c r="J38" s="10">
        <f t="shared" si="2"/>
        <v>435</v>
      </c>
      <c r="K38" s="13"/>
      <c r="L38" s="1" t="s">
        <v>22</v>
      </c>
      <c r="M38" s="1">
        <f>SUM(M18:M37)</f>
        <v>287</v>
      </c>
      <c r="N38" s="1">
        <f>SUM(N18:N37)</f>
        <v>211</v>
      </c>
      <c r="O38" s="1">
        <f>SUM(O18:O37)</f>
        <v>54</v>
      </c>
      <c r="P38" s="1">
        <f>SUM(P18:P37)</f>
        <v>33</v>
      </c>
      <c r="Q38" s="1">
        <f>SUM(Q18:Q37)</f>
        <v>0</v>
      </c>
      <c r="R38" s="17">
        <f t="shared" si="3"/>
        <v>585</v>
      </c>
      <c r="S38" s="15">
        <f t="shared" si="4"/>
        <v>1020</v>
      </c>
    </row>
    <row r="40" spans="1:20" ht="15.75">
      <c r="A40" s="33" t="s">
        <v>54</v>
      </c>
      <c r="B40" s="33"/>
      <c r="C40" s="33"/>
      <c r="D40" s="33"/>
      <c r="E40" s="33"/>
      <c r="F40" s="33"/>
      <c r="G40" s="33"/>
      <c r="H40" s="33"/>
      <c r="I40" s="33"/>
      <c r="J40" s="33"/>
      <c r="K40" s="22"/>
      <c r="M40" s="56" t="s">
        <v>81</v>
      </c>
      <c r="N40" s="57"/>
      <c r="O40" s="57"/>
      <c r="P40" s="57"/>
      <c r="Q40" s="57"/>
      <c r="R40" s="57"/>
      <c r="S40" s="57"/>
      <c r="T40" s="58"/>
    </row>
    <row r="41" spans="1:20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31" t="s">
        <v>88</v>
      </c>
      <c r="J41" s="4" t="s">
        <v>22</v>
      </c>
      <c r="K41" s="22"/>
      <c r="M41" s="20" t="s">
        <v>1</v>
      </c>
      <c r="N41" s="20" t="s">
        <v>2</v>
      </c>
      <c r="O41" s="21" t="s">
        <v>50</v>
      </c>
      <c r="P41" s="21" t="s">
        <v>51</v>
      </c>
      <c r="Q41" s="21" t="s">
        <v>52</v>
      </c>
      <c r="R41" s="21" t="s">
        <v>53</v>
      </c>
      <c r="S41" s="21" t="s">
        <v>28</v>
      </c>
      <c r="T41" s="21" t="s">
        <v>11</v>
      </c>
    </row>
    <row r="42" spans="1:20" ht="15.75">
      <c r="A42" s="1">
        <v>302</v>
      </c>
      <c r="B42" s="1" t="s">
        <v>59</v>
      </c>
      <c r="C42" s="1">
        <v>92</v>
      </c>
      <c r="D42" s="1">
        <v>101</v>
      </c>
      <c r="E42" s="1">
        <v>97</v>
      </c>
      <c r="F42" s="1">
        <v>83</v>
      </c>
      <c r="G42" s="1">
        <v>14</v>
      </c>
      <c r="H42" s="1">
        <v>5</v>
      </c>
      <c r="I42" s="1"/>
      <c r="J42" s="1">
        <f>SUM(C42:I42)</f>
        <v>392</v>
      </c>
      <c r="K42" s="22"/>
      <c r="M42" s="1">
        <v>624</v>
      </c>
      <c r="N42" s="1" t="s">
        <v>43</v>
      </c>
      <c r="O42" s="1">
        <v>0</v>
      </c>
      <c r="P42" s="1">
        <v>0</v>
      </c>
      <c r="Q42" s="1">
        <v>0</v>
      </c>
      <c r="R42" s="1">
        <v>0</v>
      </c>
      <c r="S42" s="1">
        <v>1</v>
      </c>
      <c r="T42" s="1">
        <f>SUM(O42:S42)</f>
        <v>1</v>
      </c>
    </row>
    <row r="43" spans="1:20" ht="15.75">
      <c r="A43" s="1">
        <v>303</v>
      </c>
      <c r="B43" s="1" t="s">
        <v>60</v>
      </c>
      <c r="C43" s="1">
        <v>92</v>
      </c>
      <c r="D43" s="1">
        <v>122</v>
      </c>
      <c r="E43" s="1">
        <v>108</v>
      </c>
      <c r="F43" s="1">
        <v>97</v>
      </c>
      <c r="G43" s="1">
        <v>12</v>
      </c>
      <c r="H43" s="1">
        <v>3</v>
      </c>
      <c r="I43" s="1"/>
      <c r="J43" s="1">
        <f aca="true" t="shared" si="6" ref="J43:J60">SUM(C43:I43)</f>
        <v>434</v>
      </c>
      <c r="K43" s="22"/>
      <c r="M43" s="1">
        <v>721</v>
      </c>
      <c r="N43" s="1" t="s">
        <v>44</v>
      </c>
      <c r="O43" s="1">
        <v>14</v>
      </c>
      <c r="P43" s="1">
        <v>3</v>
      </c>
      <c r="Q43" s="1">
        <v>6</v>
      </c>
      <c r="R43" s="1">
        <v>2</v>
      </c>
      <c r="S43" s="1">
        <v>1</v>
      </c>
      <c r="T43" s="1">
        <f>SUM(O43:S43)</f>
        <v>26</v>
      </c>
    </row>
    <row r="44" spans="1:20" ht="15.75">
      <c r="A44" s="1">
        <v>304</v>
      </c>
      <c r="B44" s="1" t="s">
        <v>61</v>
      </c>
      <c r="C44" s="1">
        <v>138</v>
      </c>
      <c r="D44" s="1">
        <v>164</v>
      </c>
      <c r="E44" s="1">
        <v>156</v>
      </c>
      <c r="F44" s="1">
        <v>142</v>
      </c>
      <c r="G44" s="1">
        <v>25</v>
      </c>
      <c r="H44" s="1">
        <v>6</v>
      </c>
      <c r="I44" s="1"/>
      <c r="J44" s="1">
        <f t="shared" si="6"/>
        <v>631</v>
      </c>
      <c r="K44" s="22"/>
      <c r="M44" s="1"/>
      <c r="N44" s="1" t="s">
        <v>22</v>
      </c>
      <c r="O44" s="1">
        <f aca="true" t="shared" si="7" ref="O44:T44">SUM(O42:O43)</f>
        <v>14</v>
      </c>
      <c r="P44" s="1">
        <f t="shared" si="7"/>
        <v>3</v>
      </c>
      <c r="Q44" s="1">
        <f t="shared" si="7"/>
        <v>6</v>
      </c>
      <c r="R44" s="1">
        <f t="shared" si="7"/>
        <v>2</v>
      </c>
      <c r="S44" s="1">
        <f t="shared" si="7"/>
        <v>2</v>
      </c>
      <c r="T44" s="1">
        <f t="shared" si="7"/>
        <v>27</v>
      </c>
    </row>
    <row r="45" spans="1:11" ht="15.75">
      <c r="A45" s="1">
        <v>305</v>
      </c>
      <c r="B45" s="1" t="s">
        <v>62</v>
      </c>
      <c r="C45" s="1">
        <v>94</v>
      </c>
      <c r="D45" s="1">
        <v>108</v>
      </c>
      <c r="E45" s="1">
        <v>94</v>
      </c>
      <c r="F45" s="1">
        <v>86</v>
      </c>
      <c r="G45" s="1">
        <v>8</v>
      </c>
      <c r="H45" s="1">
        <v>5</v>
      </c>
      <c r="I45" s="1"/>
      <c r="J45" s="1">
        <f t="shared" si="6"/>
        <v>395</v>
      </c>
      <c r="K45" s="22"/>
    </row>
    <row r="46" spans="1:20" ht="15.75">
      <c r="A46" s="1">
        <v>309</v>
      </c>
      <c r="B46" s="1" t="s">
        <v>63</v>
      </c>
      <c r="C46" s="1">
        <v>12</v>
      </c>
      <c r="D46" s="1">
        <v>14</v>
      </c>
      <c r="E46" s="1">
        <v>14</v>
      </c>
      <c r="F46" s="1">
        <v>20</v>
      </c>
      <c r="G46" s="1">
        <v>2</v>
      </c>
      <c r="H46" s="1">
        <v>1</v>
      </c>
      <c r="I46" s="1"/>
      <c r="J46" s="1">
        <f t="shared" si="6"/>
        <v>63</v>
      </c>
      <c r="K46" s="22" t="s">
        <v>89</v>
      </c>
      <c r="M46" s="56" t="s">
        <v>82</v>
      </c>
      <c r="N46" s="57"/>
      <c r="O46" s="57"/>
      <c r="P46" s="57"/>
      <c r="Q46" s="57"/>
      <c r="R46" s="57"/>
      <c r="S46" s="57"/>
      <c r="T46" s="58"/>
    </row>
    <row r="47" spans="1:20" ht="15.75">
      <c r="A47" s="1">
        <v>310</v>
      </c>
      <c r="B47" s="1" t="s">
        <v>64</v>
      </c>
      <c r="C47" s="1">
        <v>32</v>
      </c>
      <c r="D47" s="1">
        <v>35</v>
      </c>
      <c r="E47" s="1">
        <v>27</v>
      </c>
      <c r="F47" s="1">
        <v>35</v>
      </c>
      <c r="G47" s="1">
        <v>6</v>
      </c>
      <c r="H47" s="1">
        <v>0</v>
      </c>
      <c r="I47" s="1"/>
      <c r="J47" s="1">
        <f t="shared" si="6"/>
        <v>135</v>
      </c>
      <c r="K47" s="22"/>
      <c r="M47" s="4" t="s">
        <v>1</v>
      </c>
      <c r="N47" s="4" t="s">
        <v>2</v>
      </c>
      <c r="O47" s="5" t="s">
        <v>50</v>
      </c>
      <c r="P47" s="5" t="s">
        <v>51</v>
      </c>
      <c r="Q47" s="5" t="s">
        <v>52</v>
      </c>
      <c r="R47" s="5" t="s">
        <v>53</v>
      </c>
      <c r="S47" s="5" t="s">
        <v>28</v>
      </c>
      <c r="T47" s="5" t="s">
        <v>11</v>
      </c>
    </row>
    <row r="48" spans="1:20" ht="15.75">
      <c r="A48" s="1">
        <v>311</v>
      </c>
      <c r="B48" s="1" t="s">
        <v>65</v>
      </c>
      <c r="C48" s="1">
        <v>126</v>
      </c>
      <c r="D48" s="1">
        <v>150</v>
      </c>
      <c r="E48" s="1">
        <v>153</v>
      </c>
      <c r="F48" s="1">
        <v>136</v>
      </c>
      <c r="G48" s="1">
        <v>8</v>
      </c>
      <c r="H48" s="1">
        <v>4</v>
      </c>
      <c r="I48" s="1"/>
      <c r="J48" s="1">
        <f t="shared" si="6"/>
        <v>577</v>
      </c>
      <c r="K48" s="22"/>
      <c r="L48" t="s">
        <v>89</v>
      </c>
      <c r="M48" s="1">
        <v>532</v>
      </c>
      <c r="N48" s="1" t="s">
        <v>39</v>
      </c>
      <c r="O48" s="1">
        <v>0</v>
      </c>
      <c r="P48" s="1">
        <v>13</v>
      </c>
      <c r="Q48" s="1">
        <v>3</v>
      </c>
      <c r="R48" s="1">
        <v>5</v>
      </c>
      <c r="S48" s="1">
        <v>0</v>
      </c>
      <c r="T48" s="1">
        <f>SUM(O48:S48)</f>
        <v>21</v>
      </c>
    </row>
    <row r="49" spans="1:20" ht="15.75">
      <c r="A49" s="1">
        <v>312</v>
      </c>
      <c r="B49" s="1" t="s">
        <v>66</v>
      </c>
      <c r="C49" s="1">
        <v>85</v>
      </c>
      <c r="D49" s="1">
        <v>104</v>
      </c>
      <c r="E49" s="1">
        <v>103</v>
      </c>
      <c r="F49" s="1">
        <v>82</v>
      </c>
      <c r="G49" s="1">
        <v>7</v>
      </c>
      <c r="H49" s="1">
        <v>2</v>
      </c>
      <c r="I49" s="1"/>
      <c r="J49" s="1">
        <f t="shared" si="6"/>
        <v>383</v>
      </c>
      <c r="K49" s="22"/>
      <c r="M49" s="1"/>
      <c r="N49" s="1" t="s">
        <v>22</v>
      </c>
      <c r="O49" s="1">
        <f aca="true" t="shared" si="8" ref="O49:T49">SUM(O48)</f>
        <v>0</v>
      </c>
      <c r="P49" s="1">
        <f t="shared" si="8"/>
        <v>13</v>
      </c>
      <c r="Q49" s="1">
        <f t="shared" si="8"/>
        <v>3</v>
      </c>
      <c r="R49" s="1">
        <f t="shared" si="8"/>
        <v>5</v>
      </c>
      <c r="S49" s="1">
        <f t="shared" si="8"/>
        <v>0</v>
      </c>
      <c r="T49" s="1">
        <f t="shared" si="8"/>
        <v>21</v>
      </c>
    </row>
    <row r="50" spans="1:11" ht="15.75">
      <c r="A50" s="1">
        <v>313</v>
      </c>
      <c r="B50" s="1" t="s">
        <v>67</v>
      </c>
      <c r="C50" s="1">
        <v>67</v>
      </c>
      <c r="D50" s="1">
        <v>58</v>
      </c>
      <c r="E50" s="1">
        <v>48</v>
      </c>
      <c r="F50" s="1">
        <v>39</v>
      </c>
      <c r="G50" s="1">
        <v>7</v>
      </c>
      <c r="H50" s="1">
        <v>2</v>
      </c>
      <c r="I50" s="1"/>
      <c r="J50" s="1">
        <f t="shared" si="6"/>
        <v>221</v>
      </c>
      <c r="K50" s="22"/>
    </row>
    <row r="51" spans="1:22" ht="15.75">
      <c r="A51" s="1">
        <v>505</v>
      </c>
      <c r="B51" s="1" t="s">
        <v>68</v>
      </c>
      <c r="C51" s="1">
        <v>262</v>
      </c>
      <c r="D51" s="1">
        <v>407</v>
      </c>
      <c r="E51" s="1">
        <v>385</v>
      </c>
      <c r="F51" s="1">
        <v>400</v>
      </c>
      <c r="G51" s="1">
        <v>32</v>
      </c>
      <c r="H51" s="1">
        <v>12</v>
      </c>
      <c r="I51" s="1"/>
      <c r="J51" s="1">
        <f t="shared" si="6"/>
        <v>1498</v>
      </c>
      <c r="K51" s="22"/>
      <c r="V51" t="s">
        <v>89</v>
      </c>
    </row>
    <row r="52" spans="1:11" ht="15.75">
      <c r="A52" s="1">
        <v>601</v>
      </c>
      <c r="B52" s="1" t="s">
        <v>69</v>
      </c>
      <c r="C52" s="1">
        <v>37</v>
      </c>
      <c r="D52" s="1">
        <v>43</v>
      </c>
      <c r="E52" s="1">
        <v>45</v>
      </c>
      <c r="F52" s="1">
        <v>40</v>
      </c>
      <c r="G52" s="1">
        <v>10</v>
      </c>
      <c r="H52" s="1">
        <v>9</v>
      </c>
      <c r="I52" s="1"/>
      <c r="J52" s="1">
        <f t="shared" si="6"/>
        <v>184</v>
      </c>
      <c r="K52" s="22"/>
    </row>
    <row r="53" spans="1:20" ht="15.75">
      <c r="A53" s="1">
        <v>602</v>
      </c>
      <c r="B53" s="1" t="s">
        <v>70</v>
      </c>
      <c r="C53" s="1">
        <v>23</v>
      </c>
      <c r="D53" s="1">
        <v>41</v>
      </c>
      <c r="E53" s="1">
        <v>44</v>
      </c>
      <c r="F53" s="1">
        <v>45</v>
      </c>
      <c r="G53" s="1">
        <v>8</v>
      </c>
      <c r="H53" s="1">
        <v>4</v>
      </c>
      <c r="I53" s="1"/>
      <c r="J53" s="1">
        <f t="shared" si="6"/>
        <v>165</v>
      </c>
      <c r="K53" s="22"/>
      <c r="N53" s="44" t="s">
        <v>87</v>
      </c>
      <c r="O53" s="45"/>
      <c r="P53" s="45"/>
      <c r="Q53" s="45"/>
      <c r="R53" s="45"/>
      <c r="S53" s="45"/>
      <c r="T53" s="46"/>
    </row>
    <row r="54" spans="1:20" ht="15.75">
      <c r="A54" s="1">
        <v>603</v>
      </c>
      <c r="B54" s="1" t="s">
        <v>71</v>
      </c>
      <c r="C54" s="1">
        <v>29</v>
      </c>
      <c r="D54" s="1">
        <v>27</v>
      </c>
      <c r="E54" s="1">
        <v>32</v>
      </c>
      <c r="F54" s="1">
        <v>32</v>
      </c>
      <c r="G54" s="1">
        <v>9</v>
      </c>
      <c r="H54" s="1">
        <v>3</v>
      </c>
      <c r="I54" s="1"/>
      <c r="J54" s="1">
        <f t="shared" si="6"/>
        <v>132</v>
      </c>
      <c r="K54" s="22"/>
      <c r="N54" s="47"/>
      <c r="O54" s="48"/>
      <c r="P54" s="48"/>
      <c r="Q54" s="48"/>
      <c r="R54" s="48"/>
      <c r="S54" s="48"/>
      <c r="T54" s="49"/>
    </row>
    <row r="55" spans="1:20" ht="15.75">
      <c r="A55" s="1">
        <v>604</v>
      </c>
      <c r="B55" s="1" t="s">
        <v>72</v>
      </c>
      <c r="C55" s="1">
        <v>43</v>
      </c>
      <c r="D55" s="1">
        <v>43</v>
      </c>
      <c r="E55" s="1">
        <v>51</v>
      </c>
      <c r="F55" s="1">
        <v>42</v>
      </c>
      <c r="G55" s="1">
        <v>2</v>
      </c>
      <c r="H55" s="1">
        <v>3</v>
      </c>
      <c r="I55" s="1"/>
      <c r="J55" s="1">
        <f t="shared" si="6"/>
        <v>184</v>
      </c>
      <c r="K55" s="22"/>
      <c r="N55" s="50" t="s">
        <v>141</v>
      </c>
      <c r="O55" s="50"/>
      <c r="P55" s="50"/>
      <c r="Q55" s="50"/>
      <c r="R55" s="50"/>
      <c r="S55" s="50"/>
      <c r="T55" s="50"/>
    </row>
    <row r="56" spans="1:20" ht="15.75">
      <c r="A56" s="1">
        <v>608</v>
      </c>
      <c r="B56" s="1" t="s">
        <v>73</v>
      </c>
      <c r="C56" s="1">
        <v>20</v>
      </c>
      <c r="D56" s="1">
        <v>23</v>
      </c>
      <c r="E56" s="1">
        <v>20</v>
      </c>
      <c r="F56" s="1">
        <v>23</v>
      </c>
      <c r="G56" s="1">
        <v>1</v>
      </c>
      <c r="H56" s="1">
        <v>1</v>
      </c>
      <c r="I56" s="1"/>
      <c r="J56" s="1">
        <f t="shared" si="6"/>
        <v>88</v>
      </c>
      <c r="K56" s="22"/>
      <c r="N56" s="51" t="s">
        <v>140</v>
      </c>
      <c r="O56" s="51"/>
      <c r="P56" s="51"/>
      <c r="Q56" s="51"/>
      <c r="R56" s="51"/>
      <c r="S56" s="51"/>
      <c r="T56" s="51"/>
    </row>
    <row r="57" spans="1:11" ht="15.75">
      <c r="A57" s="1">
        <v>701</v>
      </c>
      <c r="B57" s="1" t="s">
        <v>74</v>
      </c>
      <c r="C57" s="1">
        <v>115</v>
      </c>
      <c r="D57" s="1">
        <v>131</v>
      </c>
      <c r="E57" s="1">
        <v>125</v>
      </c>
      <c r="F57" s="1">
        <v>114</v>
      </c>
      <c r="G57" s="1">
        <v>6</v>
      </c>
      <c r="H57" s="1">
        <v>2</v>
      </c>
      <c r="I57" s="1"/>
      <c r="J57" s="1">
        <f t="shared" si="6"/>
        <v>493</v>
      </c>
      <c r="K57" s="22"/>
    </row>
    <row r="58" spans="1:13" ht="15.75">
      <c r="A58" s="1">
        <v>702</v>
      </c>
      <c r="B58" s="1" t="s">
        <v>75</v>
      </c>
      <c r="C58" s="1">
        <v>101</v>
      </c>
      <c r="D58" s="1">
        <v>113</v>
      </c>
      <c r="E58" s="1">
        <v>106</v>
      </c>
      <c r="F58" s="1">
        <v>107</v>
      </c>
      <c r="G58" s="1">
        <v>13</v>
      </c>
      <c r="H58" s="1">
        <v>7</v>
      </c>
      <c r="I58" s="1">
        <v>1</v>
      </c>
      <c r="J58" s="1">
        <f t="shared" si="6"/>
        <v>448</v>
      </c>
      <c r="K58" s="22"/>
      <c r="L58" t="s">
        <v>83</v>
      </c>
      <c r="M58" t="s">
        <v>89</v>
      </c>
    </row>
    <row r="59" spans="1:11" ht="15.75">
      <c r="A59" s="1">
        <v>705</v>
      </c>
      <c r="B59" s="1" t="s">
        <v>76</v>
      </c>
      <c r="C59" s="1">
        <v>18</v>
      </c>
      <c r="D59" s="1">
        <v>23</v>
      </c>
      <c r="E59" s="1">
        <v>19</v>
      </c>
      <c r="F59" s="1">
        <v>10</v>
      </c>
      <c r="G59" s="1">
        <v>2</v>
      </c>
      <c r="H59" s="1">
        <v>2</v>
      </c>
      <c r="I59" s="1"/>
      <c r="J59" s="1">
        <f t="shared" si="6"/>
        <v>74</v>
      </c>
      <c r="K59" s="22"/>
    </row>
    <row r="60" spans="1:11" ht="15.75">
      <c r="A60" s="1"/>
      <c r="B60" s="1" t="s">
        <v>22</v>
      </c>
      <c r="C60" s="1">
        <f aca="true" t="shared" si="9" ref="C60:I60">SUM(C42:C59)</f>
        <v>1386</v>
      </c>
      <c r="D60" s="1">
        <f t="shared" si="9"/>
        <v>1707</v>
      </c>
      <c r="E60" s="1">
        <f t="shared" si="9"/>
        <v>1627</v>
      </c>
      <c r="F60" s="1">
        <f t="shared" si="9"/>
        <v>1533</v>
      </c>
      <c r="G60" s="1">
        <f t="shared" si="9"/>
        <v>172</v>
      </c>
      <c r="H60" s="1">
        <f t="shared" si="9"/>
        <v>71</v>
      </c>
      <c r="I60" s="1">
        <f t="shared" si="9"/>
        <v>1</v>
      </c>
      <c r="J60" s="1">
        <f t="shared" si="6"/>
        <v>6497</v>
      </c>
      <c r="K60" s="22"/>
    </row>
    <row r="61" ht="15.75">
      <c r="M61" t="s">
        <v>89</v>
      </c>
    </row>
  </sheetData>
  <sheetProtection/>
  <mergeCells count="9">
    <mergeCell ref="N53:T54"/>
    <mergeCell ref="A16:J16"/>
    <mergeCell ref="K16:S16"/>
    <mergeCell ref="N55:T55"/>
    <mergeCell ref="N56:T56"/>
    <mergeCell ref="A1:R1"/>
    <mergeCell ref="A2:K2"/>
    <mergeCell ref="M40:T40"/>
    <mergeCell ref="M46:T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3.25390625" style="0" customWidth="1"/>
  </cols>
  <sheetData>
    <row r="1" spans="1:18" ht="15.75">
      <c r="A1" s="52" t="s">
        <v>143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  <c r="P1" s="54"/>
      <c r="Q1" s="54"/>
      <c r="R1" s="54"/>
    </row>
    <row r="2" spans="1:18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0"/>
      <c r="N3" s="30"/>
      <c r="O3" s="30"/>
      <c r="P3" s="30"/>
      <c r="Q3" s="30"/>
      <c r="R3" s="30"/>
    </row>
    <row r="4" spans="1:18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  <c r="M4" s="30"/>
      <c r="N4" s="30"/>
      <c r="O4" s="30"/>
      <c r="P4" s="30"/>
      <c r="Q4" s="30"/>
      <c r="R4" s="30"/>
    </row>
    <row r="5" spans="1:18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M5" s="30"/>
      <c r="N5" s="30"/>
      <c r="O5" s="30"/>
      <c r="P5" s="30"/>
      <c r="Q5" s="30"/>
      <c r="R5" s="30"/>
    </row>
    <row r="6" spans="1:18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1</v>
      </c>
      <c r="M6" s="6"/>
      <c r="N6" s="6"/>
      <c r="O6" s="6"/>
      <c r="P6" s="6"/>
      <c r="Q6" s="6"/>
      <c r="R6" s="6"/>
    </row>
    <row r="7" spans="1:18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  <c r="M7" s="6"/>
      <c r="N7" s="6"/>
      <c r="O7" s="6"/>
      <c r="P7" s="6"/>
      <c r="Q7" s="6"/>
      <c r="R7" s="6"/>
    </row>
    <row r="8" spans="1:18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  <c r="M8" s="6"/>
      <c r="N8" s="6"/>
      <c r="O8" s="6"/>
      <c r="P8" s="6"/>
      <c r="Q8" s="6"/>
      <c r="R8" s="6"/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1</v>
      </c>
      <c r="G10" s="1">
        <v>0</v>
      </c>
      <c r="H10" s="1">
        <v>1</v>
      </c>
      <c r="I10" s="1">
        <v>0</v>
      </c>
      <c r="J10" s="1">
        <v>0</v>
      </c>
      <c r="K10" s="1">
        <f t="shared" si="0"/>
        <v>2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2</v>
      </c>
      <c r="G11" s="1">
        <v>2</v>
      </c>
      <c r="H11" s="1">
        <v>0</v>
      </c>
      <c r="I11" s="1">
        <v>0</v>
      </c>
      <c r="J11" s="1">
        <v>0</v>
      </c>
      <c r="K11" s="1">
        <f t="shared" si="0"/>
        <v>4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3</v>
      </c>
      <c r="G14" s="1">
        <f t="shared" si="1"/>
        <v>3</v>
      </c>
      <c r="H14" s="1">
        <f t="shared" si="1"/>
        <v>1</v>
      </c>
      <c r="I14" s="1">
        <f t="shared" si="1"/>
        <v>0</v>
      </c>
      <c r="J14" s="1">
        <f t="shared" si="1"/>
        <v>0</v>
      </c>
      <c r="K14" s="1">
        <f t="shared" si="1"/>
        <v>7</v>
      </c>
    </row>
    <row r="16" spans="1:19" ht="15.75">
      <c r="A16" s="56" t="s">
        <v>23</v>
      </c>
      <c r="B16" s="57"/>
      <c r="C16" s="57"/>
      <c r="D16" s="57"/>
      <c r="E16" s="57"/>
      <c r="F16" s="57"/>
      <c r="G16" s="57"/>
      <c r="H16" s="57"/>
      <c r="I16" s="57"/>
      <c r="J16" s="58"/>
      <c r="K16" s="56" t="s">
        <v>49</v>
      </c>
      <c r="L16" s="57"/>
      <c r="M16" s="57"/>
      <c r="N16" s="57"/>
      <c r="O16" s="57"/>
      <c r="P16" s="57"/>
      <c r="Q16" s="57"/>
      <c r="R16" s="57"/>
      <c r="S16" s="5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21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  <c r="U21">
        <v>1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1</v>
      </c>
      <c r="P29" s="8">
        <v>0</v>
      </c>
      <c r="Q29" s="10">
        <v>0</v>
      </c>
      <c r="R29" s="17">
        <f t="shared" si="3"/>
        <v>1</v>
      </c>
      <c r="S29" s="15">
        <f t="shared" si="4"/>
        <v>1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1</v>
      </c>
      <c r="P30" s="8">
        <v>0</v>
      </c>
      <c r="Q30" s="10">
        <v>0</v>
      </c>
      <c r="R30" s="17">
        <f t="shared" si="3"/>
        <v>1</v>
      </c>
      <c r="S30" s="15">
        <f t="shared" si="4"/>
        <v>1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1</v>
      </c>
      <c r="N35" s="8">
        <v>1</v>
      </c>
      <c r="O35" s="8">
        <v>0</v>
      </c>
      <c r="P35" s="8">
        <v>0</v>
      </c>
      <c r="Q35" s="10">
        <v>0</v>
      </c>
      <c r="R35" s="17">
        <f t="shared" si="3"/>
        <v>2</v>
      </c>
      <c r="S35" s="15">
        <f t="shared" si="4"/>
        <v>2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1</v>
      </c>
      <c r="N38" s="1">
        <f>SUM(N18:N37)</f>
        <v>1</v>
      </c>
      <c r="O38" s="1">
        <f>SUM(O18:O37)</f>
        <v>2</v>
      </c>
      <c r="P38" s="1">
        <f>SUM(P18:P37)</f>
        <v>0</v>
      </c>
      <c r="Q38" s="1">
        <f>SUM(Q18:Q37)</f>
        <v>0</v>
      </c>
      <c r="R38" s="17">
        <f t="shared" si="3"/>
        <v>4</v>
      </c>
      <c r="S38" s="15">
        <f t="shared" si="4"/>
        <v>4</v>
      </c>
    </row>
    <row r="39" ht="15.75">
      <c r="A39" t="s">
        <v>89</v>
      </c>
    </row>
    <row r="40" spans="1:18" ht="15.75">
      <c r="A40" s="55" t="s">
        <v>54</v>
      </c>
      <c r="B40" s="55"/>
      <c r="C40" s="55"/>
      <c r="D40" s="55"/>
      <c r="E40" s="55"/>
      <c r="F40" s="55"/>
      <c r="G40" s="55"/>
      <c r="H40" s="55"/>
      <c r="I40" s="55"/>
      <c r="K40" s="56" t="s">
        <v>81</v>
      </c>
      <c r="L40" s="57"/>
      <c r="M40" s="57"/>
      <c r="N40" s="57"/>
      <c r="O40" s="57"/>
      <c r="P40" s="57"/>
      <c r="Q40" s="57"/>
      <c r="R40" s="58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0</v>
      </c>
      <c r="F42" s="1">
        <v>1</v>
      </c>
      <c r="G42" s="1">
        <v>0</v>
      </c>
      <c r="H42" s="1">
        <v>0</v>
      </c>
      <c r="I42" s="1">
        <f aca="true" t="shared" si="6" ref="I42:I59">SUM(C42:H42)</f>
        <v>1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2</v>
      </c>
      <c r="G43" s="1">
        <v>0</v>
      </c>
      <c r="H43" s="1">
        <v>0</v>
      </c>
      <c r="I43" s="1">
        <f t="shared" si="6"/>
        <v>2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0</v>
      </c>
      <c r="D44" s="1">
        <v>0</v>
      </c>
      <c r="E44" s="1">
        <v>0</v>
      </c>
      <c r="F44" s="1">
        <v>1</v>
      </c>
      <c r="G44" s="1">
        <v>0</v>
      </c>
      <c r="H44" s="1">
        <v>0</v>
      </c>
      <c r="I44" s="1">
        <f t="shared" si="6"/>
        <v>1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1</v>
      </c>
      <c r="G45" s="1">
        <v>0</v>
      </c>
      <c r="H45" s="1">
        <v>0</v>
      </c>
      <c r="I45" s="1">
        <f t="shared" si="6"/>
        <v>1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1</v>
      </c>
      <c r="G46" s="1">
        <v>0</v>
      </c>
      <c r="H46" s="1">
        <v>0</v>
      </c>
      <c r="I46" s="1">
        <f t="shared" si="6"/>
        <v>1</v>
      </c>
      <c r="K46" s="56" t="s">
        <v>82</v>
      </c>
      <c r="L46" s="57"/>
      <c r="M46" s="57"/>
      <c r="N46" s="57"/>
      <c r="O46" s="57"/>
      <c r="P46" s="57"/>
      <c r="Q46" s="57"/>
      <c r="R46" s="58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1</v>
      </c>
      <c r="G47" s="1">
        <v>0</v>
      </c>
      <c r="H47" s="1">
        <v>0</v>
      </c>
      <c r="I47" s="1">
        <f t="shared" si="6"/>
        <v>1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2</v>
      </c>
      <c r="G48" s="1">
        <v>0</v>
      </c>
      <c r="H48" s="1">
        <v>0</v>
      </c>
      <c r="I48" s="1">
        <f t="shared" si="6"/>
        <v>2</v>
      </c>
      <c r="K48" s="1">
        <v>532</v>
      </c>
      <c r="L48" s="1" t="s">
        <v>39</v>
      </c>
      <c r="M48" s="1">
        <v>0</v>
      </c>
      <c r="N48" s="1">
        <v>5</v>
      </c>
      <c r="O48" s="1">
        <v>4</v>
      </c>
      <c r="P48" s="1">
        <v>4</v>
      </c>
      <c r="Q48" s="1">
        <v>0</v>
      </c>
      <c r="R48" s="1">
        <f>SUM(M48:Q48)</f>
        <v>13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5</v>
      </c>
      <c r="O49" s="1">
        <f t="shared" si="8"/>
        <v>4</v>
      </c>
      <c r="P49" s="1">
        <f t="shared" si="8"/>
        <v>4</v>
      </c>
      <c r="Q49" s="1">
        <f t="shared" si="8"/>
        <v>0</v>
      </c>
      <c r="R49" s="1">
        <f t="shared" si="8"/>
        <v>13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0</v>
      </c>
      <c r="D51" s="1">
        <v>0</v>
      </c>
      <c r="E51" s="1">
        <v>0</v>
      </c>
      <c r="F51" s="1">
        <v>3</v>
      </c>
      <c r="G51" s="1">
        <v>1</v>
      </c>
      <c r="H51" s="1">
        <v>0</v>
      </c>
      <c r="I51" s="1">
        <f t="shared" si="6"/>
        <v>4</v>
      </c>
    </row>
    <row r="52" spans="1:9" ht="15.75">
      <c r="A52" s="1">
        <v>601</v>
      </c>
      <c r="B52" s="1" t="s">
        <v>69</v>
      </c>
      <c r="C52" s="1">
        <v>0</v>
      </c>
      <c r="D52" s="1">
        <v>0</v>
      </c>
      <c r="E52" s="1">
        <v>0</v>
      </c>
      <c r="F52" s="1">
        <v>2</v>
      </c>
      <c r="G52" s="1">
        <v>0</v>
      </c>
      <c r="H52" s="1">
        <v>1</v>
      </c>
      <c r="I52" s="1">
        <f t="shared" si="6"/>
        <v>3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1</v>
      </c>
      <c r="G53" s="1">
        <v>0</v>
      </c>
      <c r="H53" s="1">
        <v>0</v>
      </c>
      <c r="I53" s="1">
        <f t="shared" si="6"/>
        <v>1</v>
      </c>
      <c r="L53" s="50" t="s">
        <v>86</v>
      </c>
      <c r="M53" s="50"/>
      <c r="N53" s="50"/>
      <c r="O53" s="50"/>
      <c r="P53" s="50"/>
      <c r="Q53" s="50"/>
      <c r="R53" s="50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32">
        <v>1</v>
      </c>
      <c r="H54" s="1">
        <v>0</v>
      </c>
      <c r="I54" s="1">
        <f t="shared" si="6"/>
        <v>1</v>
      </c>
      <c r="L54" s="50" t="s">
        <v>106</v>
      </c>
      <c r="M54" s="50"/>
      <c r="N54" s="50"/>
      <c r="O54" s="50"/>
      <c r="P54" s="50"/>
      <c r="Q54" s="50"/>
      <c r="R54" s="50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1</v>
      </c>
      <c r="G55" s="1">
        <v>0</v>
      </c>
      <c r="H55" s="1">
        <v>0</v>
      </c>
      <c r="I55" s="1">
        <f t="shared" si="6"/>
        <v>1</v>
      </c>
      <c r="L55" s="51" t="s">
        <v>107</v>
      </c>
      <c r="M55" s="51"/>
      <c r="N55" s="51"/>
      <c r="O55" s="51"/>
      <c r="P55" s="51"/>
      <c r="Q55" s="51"/>
      <c r="R55" s="51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1</v>
      </c>
      <c r="G56" s="1">
        <v>0</v>
      </c>
      <c r="H56" s="1">
        <v>0</v>
      </c>
      <c r="I56" s="1">
        <f t="shared" si="6"/>
        <v>1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0</v>
      </c>
      <c r="F57" s="1">
        <v>1</v>
      </c>
      <c r="G57" s="1">
        <v>0</v>
      </c>
      <c r="H57" s="1">
        <v>0</v>
      </c>
      <c r="I57" s="1">
        <f t="shared" si="6"/>
        <v>1</v>
      </c>
    </row>
    <row r="58" spans="1:9" ht="15.75">
      <c r="A58" s="1">
        <v>702</v>
      </c>
      <c r="B58" s="1" t="s">
        <v>75</v>
      </c>
      <c r="C58" s="1">
        <v>0</v>
      </c>
      <c r="D58" s="1">
        <v>0</v>
      </c>
      <c r="E58" s="1">
        <v>0</v>
      </c>
      <c r="F58" s="1">
        <v>3</v>
      </c>
      <c r="G58" s="1">
        <v>0</v>
      </c>
      <c r="H58" s="1">
        <v>0</v>
      </c>
      <c r="I58" s="1">
        <f t="shared" si="6"/>
        <v>3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0</v>
      </c>
      <c r="D60" s="1">
        <f t="shared" si="9"/>
        <v>0</v>
      </c>
      <c r="E60" s="1">
        <f t="shared" si="9"/>
        <v>0</v>
      </c>
      <c r="F60" s="1">
        <f t="shared" si="9"/>
        <v>21</v>
      </c>
      <c r="G60" s="1">
        <f t="shared" si="9"/>
        <v>2</v>
      </c>
      <c r="H60" s="1">
        <f t="shared" si="9"/>
        <v>1</v>
      </c>
      <c r="I60" s="1">
        <f t="shared" si="9"/>
        <v>24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52" t="s">
        <v>144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  <c r="P1" s="54"/>
      <c r="Q1" s="54"/>
      <c r="R1" s="54"/>
    </row>
    <row r="2" spans="1:18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62" t="s">
        <v>23</v>
      </c>
      <c r="B16" s="62"/>
      <c r="C16" s="62"/>
      <c r="D16" s="62"/>
      <c r="E16" s="62"/>
      <c r="F16" s="62"/>
      <c r="G16" s="62"/>
      <c r="H16" s="62"/>
      <c r="I16" s="62"/>
      <c r="J16" s="62" t="s">
        <v>49</v>
      </c>
      <c r="K16" s="62"/>
      <c r="L16" s="62"/>
      <c r="M16" s="62"/>
      <c r="N16" s="62"/>
      <c r="O16" s="62"/>
      <c r="P16" s="62"/>
      <c r="Q16" s="62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55" t="s">
        <v>54</v>
      </c>
      <c r="B39" s="55"/>
      <c r="C39" s="55"/>
      <c r="D39" s="55"/>
      <c r="E39" s="55"/>
      <c r="F39" s="55"/>
      <c r="G39" s="55"/>
      <c r="H39" s="55"/>
      <c r="I39" s="55"/>
      <c r="K39" s="56" t="s">
        <v>81</v>
      </c>
      <c r="L39" s="57"/>
      <c r="M39" s="57"/>
      <c r="N39" s="57"/>
      <c r="O39" s="57"/>
      <c r="P39" s="57"/>
      <c r="Q39" s="57"/>
      <c r="R39" s="5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56" t="s">
        <v>82</v>
      </c>
      <c r="L45" s="57"/>
      <c r="M45" s="57"/>
      <c r="N45" s="57"/>
      <c r="O45" s="57"/>
      <c r="P45" s="57"/>
      <c r="Q45" s="57"/>
      <c r="R45" s="58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50" t="s">
        <v>78</v>
      </c>
      <c r="M52" s="50"/>
      <c r="N52" s="50"/>
      <c r="O52" s="50"/>
      <c r="P52" s="50"/>
      <c r="Q52" s="50"/>
      <c r="R52" s="50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50" t="s">
        <v>121</v>
      </c>
      <c r="M53" s="50"/>
      <c r="N53" s="50"/>
      <c r="O53" s="50"/>
      <c r="P53" s="50"/>
      <c r="Q53" s="50"/>
      <c r="R53" s="50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51" t="s">
        <v>122</v>
      </c>
      <c r="M54" s="51"/>
      <c r="N54" s="51"/>
      <c r="O54" s="51"/>
      <c r="P54" s="51"/>
      <c r="Q54" s="51"/>
      <c r="R54" s="51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52" t="s">
        <v>145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  <c r="P1" s="54"/>
      <c r="Q1" s="54"/>
      <c r="R1" s="54"/>
    </row>
    <row r="2" spans="1:18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62" t="s">
        <v>23</v>
      </c>
      <c r="B16" s="62"/>
      <c r="C16" s="62"/>
      <c r="D16" s="62"/>
      <c r="E16" s="62"/>
      <c r="F16" s="62"/>
      <c r="G16" s="62"/>
      <c r="H16" s="62"/>
      <c r="I16" s="62"/>
      <c r="J16" s="62" t="s">
        <v>49</v>
      </c>
      <c r="K16" s="62"/>
      <c r="L16" s="62"/>
      <c r="M16" s="62"/>
      <c r="N16" s="62"/>
      <c r="O16" s="62"/>
      <c r="P16" s="62"/>
      <c r="Q16" s="62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2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>SUM(L18:O18)</f>
        <v>0</v>
      </c>
      <c r="Q18" s="7">
        <f aca="true" t="shared" si="3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7">
        <v>0</v>
      </c>
      <c r="M19" s="7">
        <v>0</v>
      </c>
      <c r="N19" s="7">
        <v>0</v>
      </c>
      <c r="O19" s="7">
        <v>0</v>
      </c>
      <c r="P19" s="1">
        <f>SUM(L19:O19)</f>
        <v>0</v>
      </c>
      <c r="Q19" s="1">
        <f t="shared" si="3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7">
        <v>0</v>
      </c>
      <c r="M20" s="7">
        <v>0</v>
      </c>
      <c r="N20" s="7">
        <v>0</v>
      </c>
      <c r="O20" s="7">
        <v>0</v>
      </c>
      <c r="P20" s="1">
        <f aca="true" t="shared" si="4" ref="P20:P36">SUM(L20:O20)</f>
        <v>0</v>
      </c>
      <c r="Q20" s="1">
        <f t="shared" si="3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7">
        <v>0</v>
      </c>
      <c r="M21" s="7">
        <v>0</v>
      </c>
      <c r="N21" s="7">
        <v>0</v>
      </c>
      <c r="O21" s="7">
        <v>0</v>
      </c>
      <c r="P21" s="1">
        <f t="shared" si="4"/>
        <v>0</v>
      </c>
      <c r="Q21" s="1">
        <f t="shared" si="3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7">
        <v>10</v>
      </c>
      <c r="M22" s="7">
        <v>0</v>
      </c>
      <c r="N22" s="7">
        <v>0</v>
      </c>
      <c r="O22" s="7">
        <v>0</v>
      </c>
      <c r="P22" s="1">
        <f t="shared" si="4"/>
        <v>10</v>
      </c>
      <c r="Q22" s="1">
        <f t="shared" si="3"/>
        <v>10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7">
        <v>2</v>
      </c>
      <c r="M23" s="7">
        <v>0</v>
      </c>
      <c r="N23" s="7">
        <v>0</v>
      </c>
      <c r="O23" s="7">
        <v>0</v>
      </c>
      <c r="P23" s="1">
        <f t="shared" si="4"/>
        <v>2</v>
      </c>
      <c r="Q23" s="1">
        <f t="shared" si="3"/>
        <v>2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7">
        <v>1</v>
      </c>
      <c r="M24" s="7">
        <v>0</v>
      </c>
      <c r="N24" s="7">
        <v>0</v>
      </c>
      <c r="O24" s="7">
        <v>0</v>
      </c>
      <c r="P24" s="1">
        <f t="shared" si="4"/>
        <v>1</v>
      </c>
      <c r="Q24" s="1">
        <f t="shared" si="3"/>
        <v>1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7">
        <v>2</v>
      </c>
      <c r="M25" s="7">
        <v>0</v>
      </c>
      <c r="N25" s="7">
        <v>0</v>
      </c>
      <c r="O25" s="7">
        <v>0</v>
      </c>
      <c r="P25" s="1">
        <f t="shared" si="4"/>
        <v>2</v>
      </c>
      <c r="Q25" s="1">
        <f t="shared" si="3"/>
        <v>2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7">
        <v>0</v>
      </c>
      <c r="M26" s="7">
        <v>0</v>
      </c>
      <c r="N26" s="7">
        <v>0</v>
      </c>
      <c r="O26" s="7">
        <v>0</v>
      </c>
      <c r="P26" s="1">
        <f t="shared" si="4"/>
        <v>0</v>
      </c>
      <c r="Q26" s="1">
        <f t="shared" si="3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7">
        <v>0</v>
      </c>
      <c r="M27" s="7">
        <v>0</v>
      </c>
      <c r="N27" s="7">
        <v>0</v>
      </c>
      <c r="O27" s="7">
        <v>0</v>
      </c>
      <c r="P27" s="1">
        <f t="shared" si="4"/>
        <v>0</v>
      </c>
      <c r="Q27" s="1">
        <f t="shared" si="3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7">
        <v>0</v>
      </c>
      <c r="M28" s="7">
        <v>0</v>
      </c>
      <c r="N28" s="7">
        <v>0</v>
      </c>
      <c r="O28" s="7">
        <v>0</v>
      </c>
      <c r="P28" s="1">
        <f t="shared" si="4"/>
        <v>0</v>
      </c>
      <c r="Q28" s="1">
        <f t="shared" si="3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7">
        <v>0</v>
      </c>
      <c r="M29" s="7">
        <v>0</v>
      </c>
      <c r="N29" s="7">
        <v>0</v>
      </c>
      <c r="O29" s="7">
        <v>0</v>
      </c>
      <c r="P29" s="1">
        <f t="shared" si="4"/>
        <v>0</v>
      </c>
      <c r="Q29" s="1">
        <f t="shared" si="3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7">
        <v>0</v>
      </c>
      <c r="M30" s="7">
        <v>0</v>
      </c>
      <c r="N30" s="7">
        <v>0</v>
      </c>
      <c r="O30" s="7">
        <v>0</v>
      </c>
      <c r="P30" s="1">
        <f t="shared" si="4"/>
        <v>0</v>
      </c>
      <c r="Q30" s="1">
        <f t="shared" si="3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7">
        <v>0</v>
      </c>
      <c r="M31" s="7">
        <v>0</v>
      </c>
      <c r="N31" s="7">
        <v>0</v>
      </c>
      <c r="O31" s="7">
        <v>0</v>
      </c>
      <c r="P31" s="1">
        <f t="shared" si="4"/>
        <v>0</v>
      </c>
      <c r="Q31" s="1">
        <f t="shared" si="3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7">
        <v>0</v>
      </c>
      <c r="M32" s="7">
        <v>0</v>
      </c>
      <c r="N32" s="7">
        <v>0</v>
      </c>
      <c r="O32" s="7">
        <v>0</v>
      </c>
      <c r="P32" s="1">
        <f t="shared" si="4"/>
        <v>0</v>
      </c>
      <c r="Q32" s="1">
        <f t="shared" si="3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7">
        <v>0</v>
      </c>
      <c r="M33" s="7">
        <v>0</v>
      </c>
      <c r="N33" s="7">
        <v>0</v>
      </c>
      <c r="O33" s="7">
        <v>0</v>
      </c>
      <c r="P33" s="1">
        <f t="shared" si="4"/>
        <v>0</v>
      </c>
      <c r="Q33" s="1">
        <f t="shared" si="3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7">
        <v>0</v>
      </c>
      <c r="M34" s="7">
        <v>0</v>
      </c>
      <c r="N34" s="7">
        <v>0</v>
      </c>
      <c r="O34" s="7">
        <v>0</v>
      </c>
      <c r="P34" s="1">
        <f t="shared" si="4"/>
        <v>0</v>
      </c>
      <c r="Q34" s="1">
        <f t="shared" si="3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7">
        <v>1</v>
      </c>
      <c r="M35" s="7">
        <v>0</v>
      </c>
      <c r="N35" s="7">
        <v>0</v>
      </c>
      <c r="O35" s="7">
        <v>0</v>
      </c>
      <c r="P35" s="1">
        <f t="shared" si="4"/>
        <v>1</v>
      </c>
      <c r="Q35" s="1">
        <f t="shared" si="3"/>
        <v>1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7">
        <v>0</v>
      </c>
      <c r="M36" s="7">
        <v>0</v>
      </c>
      <c r="N36" s="7">
        <v>0</v>
      </c>
      <c r="O36" s="7">
        <v>0</v>
      </c>
      <c r="P36" s="1">
        <f t="shared" si="4"/>
        <v>0</v>
      </c>
      <c r="Q36" s="1">
        <f t="shared" si="3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16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16</v>
      </c>
      <c r="Q37" s="1">
        <f t="shared" si="6"/>
        <v>16</v>
      </c>
    </row>
    <row r="39" spans="1:18" ht="15.75">
      <c r="A39" s="55" t="s">
        <v>54</v>
      </c>
      <c r="B39" s="55"/>
      <c r="C39" s="55"/>
      <c r="D39" s="55"/>
      <c r="E39" s="55"/>
      <c r="F39" s="55"/>
      <c r="G39" s="55"/>
      <c r="H39" s="55"/>
      <c r="I39" s="55"/>
      <c r="K39" s="56" t="s">
        <v>81</v>
      </c>
      <c r="L39" s="57"/>
      <c r="M39" s="57"/>
      <c r="N39" s="57"/>
      <c r="O39" s="57"/>
      <c r="P39" s="57"/>
      <c r="Q39" s="57"/>
      <c r="R39" s="5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1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1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1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1</v>
      </c>
      <c r="F44" s="1">
        <v>0</v>
      </c>
      <c r="G44" s="1">
        <v>0</v>
      </c>
      <c r="H44" s="1">
        <v>0</v>
      </c>
      <c r="I44" s="1">
        <f t="shared" si="7"/>
        <v>1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56" t="s">
        <v>82</v>
      </c>
      <c r="L45" s="57"/>
      <c r="M45" s="57"/>
      <c r="N45" s="57"/>
      <c r="O45" s="57"/>
      <c r="P45" s="57"/>
      <c r="Q45" s="57"/>
      <c r="R45" s="58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5</v>
      </c>
      <c r="E50" s="1">
        <v>9</v>
      </c>
      <c r="F50" s="1">
        <v>11</v>
      </c>
      <c r="G50" s="1">
        <v>0</v>
      </c>
      <c r="H50" s="1">
        <v>0</v>
      </c>
      <c r="I50" s="1">
        <f t="shared" si="7"/>
        <v>25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1</v>
      </c>
      <c r="G51" s="1">
        <v>0</v>
      </c>
      <c r="H51" s="1">
        <v>0</v>
      </c>
      <c r="I51" s="1">
        <f t="shared" si="7"/>
        <v>1</v>
      </c>
    </row>
    <row r="52" spans="1:18" ht="15.75">
      <c r="A52" s="1">
        <v>602</v>
      </c>
      <c r="B52" s="1" t="s">
        <v>70</v>
      </c>
      <c r="C52" s="1">
        <v>0</v>
      </c>
      <c r="D52" s="1">
        <v>1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1</v>
      </c>
      <c r="L52" s="50" t="s">
        <v>84</v>
      </c>
      <c r="M52" s="50"/>
      <c r="N52" s="50"/>
      <c r="O52" s="50"/>
      <c r="P52" s="50"/>
      <c r="Q52" s="50"/>
      <c r="R52" s="50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50" t="s">
        <v>123</v>
      </c>
      <c r="M53" s="50"/>
      <c r="N53" s="50"/>
      <c r="O53" s="50"/>
      <c r="P53" s="50"/>
      <c r="Q53" s="50"/>
      <c r="R53" s="50"/>
    </row>
    <row r="54" spans="1:18" ht="15.75">
      <c r="A54" s="1">
        <v>604</v>
      </c>
      <c r="B54" s="1" t="s">
        <v>72</v>
      </c>
      <c r="C54" s="1">
        <v>0</v>
      </c>
      <c r="D54" s="1">
        <v>1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1</v>
      </c>
      <c r="L54" s="51" t="s">
        <v>94</v>
      </c>
      <c r="M54" s="51"/>
      <c r="N54" s="51"/>
      <c r="O54" s="51"/>
      <c r="P54" s="51"/>
      <c r="Q54" s="51"/>
      <c r="R54" s="51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1</v>
      </c>
      <c r="G55" s="1">
        <v>0</v>
      </c>
      <c r="H55" s="1">
        <v>0</v>
      </c>
      <c r="I55" s="1">
        <f t="shared" si="7"/>
        <v>1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1</v>
      </c>
      <c r="G56" s="1">
        <v>0</v>
      </c>
      <c r="H56" s="1">
        <v>0</v>
      </c>
      <c r="I56" s="1">
        <f t="shared" si="7"/>
        <v>1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9</v>
      </c>
      <c r="E59" s="1">
        <f t="shared" si="10"/>
        <v>10</v>
      </c>
      <c r="F59" s="1">
        <f t="shared" si="10"/>
        <v>14</v>
      </c>
      <c r="G59" s="1">
        <f t="shared" si="10"/>
        <v>0</v>
      </c>
      <c r="H59" s="1">
        <f t="shared" si="10"/>
        <v>0</v>
      </c>
      <c r="I59" s="1">
        <f t="shared" si="10"/>
        <v>33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46">
      <selection activeCell="J64" sqref="J64"/>
    </sheetView>
  </sheetViews>
  <sheetFormatPr defaultColWidth="9.00390625" defaultRowHeight="15.75"/>
  <cols>
    <col min="2" max="2" width="11.875" style="0" customWidth="1"/>
    <col min="11" max="11" width="11.625" style="0" bestFit="1" customWidth="1"/>
    <col min="14" max="14" width="8.25390625" style="0" customWidth="1"/>
    <col min="22" max="25" width="3.125" style="0" bestFit="1" customWidth="1"/>
  </cols>
  <sheetData>
    <row r="1" spans="1:18" ht="15.75">
      <c r="A1" s="52" t="s">
        <v>146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  <c r="P1" s="54"/>
      <c r="Q1" s="54"/>
      <c r="R1" s="54"/>
    </row>
    <row r="2" spans="1:18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26"/>
      <c r="O3" s="26"/>
      <c r="P3" s="26"/>
      <c r="Q3" s="26"/>
      <c r="R3" s="26"/>
    </row>
    <row r="4" spans="1:18" ht="15.75">
      <c r="A4" s="1">
        <v>352</v>
      </c>
      <c r="B4" s="1" t="s">
        <v>12</v>
      </c>
      <c r="C4" s="1">
        <v>2</v>
      </c>
      <c r="D4" s="1">
        <v>2</v>
      </c>
      <c r="E4" s="1">
        <v>2</v>
      </c>
      <c r="F4" s="1">
        <v>0</v>
      </c>
      <c r="G4" s="1">
        <v>1</v>
      </c>
      <c r="H4" s="1">
        <v>0</v>
      </c>
      <c r="I4" s="1">
        <v>0</v>
      </c>
      <c r="J4" s="1">
        <v>0</v>
      </c>
      <c r="K4" s="1">
        <f aca="true" t="shared" si="0" ref="K4:K13">SUM(C4:J4)</f>
        <v>7</v>
      </c>
      <c r="N4" s="26"/>
      <c r="O4" s="26"/>
      <c r="P4" s="26"/>
      <c r="Q4" s="26"/>
      <c r="R4" s="26"/>
    </row>
    <row r="5" spans="1:18" ht="15.75">
      <c r="A5" s="1">
        <v>353</v>
      </c>
      <c r="B5" s="1" t="s">
        <v>13</v>
      </c>
      <c r="C5" s="1">
        <v>1</v>
      </c>
      <c r="D5" s="1">
        <v>2</v>
      </c>
      <c r="E5" s="1">
        <v>1</v>
      </c>
      <c r="F5" s="1">
        <v>1</v>
      </c>
      <c r="G5" s="1">
        <v>2</v>
      </c>
      <c r="H5" s="1">
        <v>0</v>
      </c>
      <c r="I5" s="1">
        <v>0</v>
      </c>
      <c r="J5" s="1">
        <v>0</v>
      </c>
      <c r="K5" s="1">
        <f t="shared" si="0"/>
        <v>7</v>
      </c>
      <c r="N5" s="26"/>
      <c r="O5" s="26"/>
      <c r="P5" s="26"/>
      <c r="Q5" s="26"/>
      <c r="R5" s="26"/>
    </row>
    <row r="6" spans="1:18" ht="15.75">
      <c r="A6" s="1">
        <v>355</v>
      </c>
      <c r="B6" s="1" t="s">
        <v>14</v>
      </c>
      <c r="C6" s="1">
        <v>1</v>
      </c>
      <c r="D6" s="1">
        <v>4</v>
      </c>
      <c r="E6" s="1">
        <v>2</v>
      </c>
      <c r="F6" s="1">
        <v>1</v>
      </c>
      <c r="G6" s="1">
        <v>1</v>
      </c>
      <c r="H6" s="1">
        <v>1</v>
      </c>
      <c r="I6" s="1">
        <v>0</v>
      </c>
      <c r="J6" s="1">
        <v>0</v>
      </c>
      <c r="K6" s="1">
        <f t="shared" si="0"/>
        <v>10</v>
      </c>
      <c r="N6" s="26"/>
      <c r="O6" s="26"/>
      <c r="P6" s="26"/>
      <c r="Q6" s="26"/>
      <c r="R6" s="26"/>
    </row>
    <row r="7" spans="1:18" ht="15.75">
      <c r="A7" s="1">
        <v>359</v>
      </c>
      <c r="B7" s="1" t="s">
        <v>15</v>
      </c>
      <c r="C7" s="1">
        <v>0</v>
      </c>
      <c r="D7" s="1">
        <v>2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3</v>
      </c>
      <c r="N7" s="26"/>
      <c r="O7" s="26"/>
      <c r="P7" s="26"/>
      <c r="Q7" s="26"/>
      <c r="R7" s="26"/>
    </row>
    <row r="8" spans="1:18" ht="15.75">
      <c r="A8" s="1">
        <v>360</v>
      </c>
      <c r="B8" s="1" t="s">
        <v>16</v>
      </c>
      <c r="C8" s="1">
        <v>2</v>
      </c>
      <c r="D8" s="1">
        <v>1</v>
      </c>
      <c r="E8" s="1">
        <v>0</v>
      </c>
      <c r="F8" s="1">
        <v>4</v>
      </c>
      <c r="G8" s="1">
        <v>0</v>
      </c>
      <c r="H8" s="1">
        <v>1</v>
      </c>
      <c r="I8" s="1">
        <v>0</v>
      </c>
      <c r="J8" s="1">
        <v>0</v>
      </c>
      <c r="K8" s="1">
        <f t="shared" si="0"/>
        <v>8</v>
      </c>
      <c r="N8" s="26"/>
      <c r="O8" s="26"/>
      <c r="P8" s="26"/>
      <c r="Q8" s="26"/>
      <c r="R8" s="26"/>
    </row>
    <row r="9" spans="1:18" ht="15.75">
      <c r="A9" s="1">
        <v>361</v>
      </c>
      <c r="B9" s="1" t="s">
        <v>17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1</v>
      </c>
      <c r="N9" s="26"/>
      <c r="O9" s="26"/>
      <c r="P9" s="26"/>
      <c r="Q9" s="26"/>
      <c r="R9" s="26"/>
    </row>
    <row r="10" spans="1:18" ht="15.75">
      <c r="A10" s="1">
        <v>554</v>
      </c>
      <c r="B10" s="1" t="s">
        <v>18</v>
      </c>
      <c r="C10" s="1">
        <v>5</v>
      </c>
      <c r="D10" s="1">
        <v>3</v>
      </c>
      <c r="E10" s="1">
        <v>3</v>
      </c>
      <c r="F10" s="1">
        <v>4</v>
      </c>
      <c r="G10" s="1">
        <v>6</v>
      </c>
      <c r="H10" s="1">
        <v>1</v>
      </c>
      <c r="I10" s="1">
        <v>2</v>
      </c>
      <c r="J10" s="1">
        <v>0</v>
      </c>
      <c r="K10" s="1">
        <f t="shared" si="0"/>
        <v>24</v>
      </c>
      <c r="N10" s="26"/>
      <c r="O10" s="26"/>
      <c r="P10" s="26"/>
      <c r="Q10" s="26"/>
      <c r="R10" s="26"/>
    </row>
    <row r="11" spans="1:18" ht="15.75">
      <c r="A11" s="1">
        <v>656</v>
      </c>
      <c r="B11" s="1" t="s">
        <v>19</v>
      </c>
      <c r="C11" s="1">
        <v>1</v>
      </c>
      <c r="D11" s="1">
        <v>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3</v>
      </c>
      <c r="N11" s="26"/>
      <c r="O11" s="26"/>
      <c r="P11" s="26"/>
      <c r="Q11" s="26"/>
      <c r="R11" s="26"/>
    </row>
    <row r="12" spans="1:20" ht="15.75">
      <c r="A12" s="1">
        <v>751</v>
      </c>
      <c r="B12" s="1" t="s">
        <v>20</v>
      </c>
      <c r="C12" s="1">
        <v>0</v>
      </c>
      <c r="D12" s="1">
        <v>0</v>
      </c>
      <c r="E12" s="1">
        <v>2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f t="shared" si="0"/>
        <v>3</v>
      </c>
      <c r="N12" s="27"/>
      <c r="O12" s="28"/>
      <c r="P12" s="29"/>
      <c r="Q12" s="29"/>
      <c r="R12" s="29"/>
      <c r="S12" s="29"/>
      <c r="T12" s="29"/>
    </row>
    <row r="13" spans="1:20" ht="15.75">
      <c r="A13" s="1">
        <v>754</v>
      </c>
      <c r="B13" s="1" t="s">
        <v>21</v>
      </c>
      <c r="C13" s="1">
        <v>1</v>
      </c>
      <c r="D13" s="1">
        <v>2</v>
      </c>
      <c r="E13" s="1">
        <v>2</v>
      </c>
      <c r="F13" s="1">
        <v>2</v>
      </c>
      <c r="G13" s="1">
        <v>1</v>
      </c>
      <c r="H13" s="1">
        <v>0</v>
      </c>
      <c r="I13" s="1">
        <v>0</v>
      </c>
      <c r="J13" s="1">
        <v>0</v>
      </c>
      <c r="K13" s="1">
        <f t="shared" si="0"/>
        <v>8</v>
      </c>
      <c r="T13" t="s">
        <v>89</v>
      </c>
    </row>
    <row r="14" spans="1:11" ht="15.75">
      <c r="A14" s="1"/>
      <c r="B14" s="1" t="s">
        <v>22</v>
      </c>
      <c r="C14" s="1">
        <f aca="true" t="shared" si="1" ref="C14:K14">SUM(C4:C13)</f>
        <v>14</v>
      </c>
      <c r="D14" s="1">
        <f t="shared" si="1"/>
        <v>18</v>
      </c>
      <c r="E14" s="1">
        <f t="shared" si="1"/>
        <v>13</v>
      </c>
      <c r="F14" s="1">
        <f t="shared" si="1"/>
        <v>12</v>
      </c>
      <c r="G14" s="1">
        <f t="shared" si="1"/>
        <v>12</v>
      </c>
      <c r="H14" s="1">
        <f t="shared" si="1"/>
        <v>3</v>
      </c>
      <c r="I14" s="1">
        <f t="shared" si="1"/>
        <v>2</v>
      </c>
      <c r="J14" s="1">
        <f t="shared" si="1"/>
        <v>0</v>
      </c>
      <c r="K14" s="1">
        <f t="shared" si="1"/>
        <v>74</v>
      </c>
    </row>
    <row r="16" spans="1:19" ht="15.75">
      <c r="A16" s="56" t="s">
        <v>23</v>
      </c>
      <c r="B16" s="57"/>
      <c r="C16" s="57"/>
      <c r="D16" s="57"/>
      <c r="E16" s="57"/>
      <c r="F16" s="57"/>
      <c r="G16" s="57"/>
      <c r="H16" s="57"/>
      <c r="I16" s="57"/>
      <c r="J16" s="58"/>
      <c r="K16" s="56" t="s">
        <v>49</v>
      </c>
      <c r="L16" s="57"/>
      <c r="M16" s="57"/>
      <c r="N16" s="57"/>
      <c r="O16" s="57"/>
      <c r="P16" s="57"/>
      <c r="Q16" s="57"/>
      <c r="R16" s="57"/>
      <c r="S16" s="5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2</v>
      </c>
      <c r="N18" s="8">
        <v>1</v>
      </c>
      <c r="O18" s="8">
        <v>1</v>
      </c>
      <c r="P18" s="8">
        <v>1</v>
      </c>
      <c r="Q18" s="10">
        <v>0</v>
      </c>
      <c r="R18" s="17">
        <f>SUM(M18:Q18)</f>
        <v>5</v>
      </c>
      <c r="S18" s="15">
        <f>R18+J18</f>
        <v>5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2</v>
      </c>
      <c r="N19" s="8">
        <v>2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4</v>
      </c>
      <c r="S19" s="15">
        <f aca="true" t="shared" si="4" ref="S19:S38">R19+J19</f>
        <v>4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10</v>
      </c>
      <c r="N20" s="8">
        <v>10</v>
      </c>
      <c r="O20" s="8">
        <v>2</v>
      </c>
      <c r="P20" s="8">
        <v>2</v>
      </c>
      <c r="Q20" s="10">
        <v>0</v>
      </c>
      <c r="R20" s="17">
        <f t="shared" si="3"/>
        <v>24</v>
      </c>
      <c r="S20" s="15">
        <f t="shared" si="4"/>
        <v>24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1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1</v>
      </c>
      <c r="S21" s="15">
        <f t="shared" si="4"/>
        <v>1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2</v>
      </c>
      <c r="N22" s="8">
        <v>1</v>
      </c>
      <c r="O22" s="8">
        <v>0</v>
      </c>
      <c r="P22" s="8">
        <v>2</v>
      </c>
      <c r="Q22" s="10">
        <v>0</v>
      </c>
      <c r="R22" s="17">
        <f t="shared" si="3"/>
        <v>5</v>
      </c>
      <c r="S22" s="15">
        <f t="shared" si="4"/>
        <v>5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4</v>
      </c>
      <c r="N23" s="8">
        <v>2</v>
      </c>
      <c r="O23" s="8">
        <v>0</v>
      </c>
      <c r="P23" s="8">
        <v>0</v>
      </c>
      <c r="Q23" s="10">
        <v>0</v>
      </c>
      <c r="R23" s="17">
        <f t="shared" si="3"/>
        <v>6</v>
      </c>
      <c r="S23" s="15">
        <f t="shared" si="4"/>
        <v>6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1</v>
      </c>
      <c r="N24" s="8">
        <v>2</v>
      </c>
      <c r="O24" s="8">
        <v>0</v>
      </c>
      <c r="P24" s="8">
        <v>1</v>
      </c>
      <c r="Q24" s="10">
        <v>0</v>
      </c>
      <c r="R24" s="17">
        <f t="shared" si="3"/>
        <v>4</v>
      </c>
      <c r="S24" s="15">
        <f t="shared" si="4"/>
        <v>4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25</v>
      </c>
      <c r="N25" s="8">
        <v>18</v>
      </c>
      <c r="O25" s="8">
        <v>5</v>
      </c>
      <c r="P25" s="8">
        <v>2</v>
      </c>
      <c r="Q25" s="10">
        <v>0</v>
      </c>
      <c r="R25" s="17">
        <f t="shared" si="3"/>
        <v>50</v>
      </c>
      <c r="S25" s="15">
        <f t="shared" si="4"/>
        <v>50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7</v>
      </c>
      <c r="N26" s="8">
        <v>3</v>
      </c>
      <c r="O26" s="8">
        <v>3</v>
      </c>
      <c r="P26" s="8">
        <v>1</v>
      </c>
      <c r="Q26" s="10">
        <v>0</v>
      </c>
      <c r="R26" s="17">
        <f t="shared" si="3"/>
        <v>14</v>
      </c>
      <c r="S26" s="15">
        <f t="shared" si="4"/>
        <v>14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8</v>
      </c>
      <c r="N28" s="8">
        <v>6</v>
      </c>
      <c r="O28" s="8">
        <v>1</v>
      </c>
      <c r="P28" s="8">
        <v>2</v>
      </c>
      <c r="Q28" s="10">
        <v>0</v>
      </c>
      <c r="R28" s="17">
        <f t="shared" si="3"/>
        <v>17</v>
      </c>
      <c r="S28" s="15">
        <f t="shared" si="4"/>
        <v>17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1</v>
      </c>
      <c r="N29" s="8">
        <v>4</v>
      </c>
      <c r="O29" s="8">
        <v>4</v>
      </c>
      <c r="P29" s="8">
        <v>2</v>
      </c>
      <c r="Q29" s="10">
        <v>0</v>
      </c>
      <c r="R29" s="17">
        <f t="shared" si="3"/>
        <v>11</v>
      </c>
      <c r="S29" s="15">
        <f t="shared" si="4"/>
        <v>11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2</v>
      </c>
      <c r="N32" s="8">
        <v>4</v>
      </c>
      <c r="O32" s="8">
        <v>0</v>
      </c>
      <c r="P32" s="8">
        <v>0</v>
      </c>
      <c r="Q32" s="10">
        <v>0</v>
      </c>
      <c r="R32" s="17">
        <f t="shared" si="3"/>
        <v>6</v>
      </c>
      <c r="S32" s="15">
        <f t="shared" si="4"/>
        <v>6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2</v>
      </c>
      <c r="N33" s="8">
        <v>1</v>
      </c>
      <c r="O33" s="8">
        <v>0</v>
      </c>
      <c r="P33" s="8">
        <v>2</v>
      </c>
      <c r="Q33" s="10">
        <v>0</v>
      </c>
      <c r="R33" s="17">
        <f t="shared" si="3"/>
        <v>5</v>
      </c>
      <c r="S33" s="15">
        <f t="shared" si="4"/>
        <v>5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9</v>
      </c>
      <c r="N35" s="8">
        <v>5</v>
      </c>
      <c r="O35" s="8">
        <v>0</v>
      </c>
      <c r="P35" s="8">
        <v>0</v>
      </c>
      <c r="Q35" s="10">
        <v>0</v>
      </c>
      <c r="R35" s="17">
        <f t="shared" si="3"/>
        <v>14</v>
      </c>
      <c r="S35" s="15">
        <f t="shared" si="4"/>
        <v>14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1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1</v>
      </c>
      <c r="S36" s="15">
        <f t="shared" si="4"/>
        <v>1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77</v>
      </c>
      <c r="N38" s="1">
        <f>SUM(N18:N37)</f>
        <v>59</v>
      </c>
      <c r="O38" s="1">
        <f>SUM(O18:O37)</f>
        <v>16</v>
      </c>
      <c r="P38" s="1">
        <f>SUM(P18:P37)</f>
        <v>15</v>
      </c>
      <c r="Q38" s="1">
        <f>SUM(Q18:Q37)</f>
        <v>0</v>
      </c>
      <c r="R38" s="17">
        <f t="shared" si="3"/>
        <v>167</v>
      </c>
      <c r="S38" s="15">
        <f t="shared" si="4"/>
        <v>167</v>
      </c>
    </row>
    <row r="40" spans="1:18" ht="15.75">
      <c r="A40" s="55" t="s">
        <v>54</v>
      </c>
      <c r="B40" s="55"/>
      <c r="C40" s="55"/>
      <c r="D40" s="55"/>
      <c r="E40" s="55"/>
      <c r="F40" s="55"/>
      <c r="G40" s="55"/>
      <c r="H40" s="55"/>
      <c r="I40" s="55"/>
      <c r="K40" s="56" t="s">
        <v>81</v>
      </c>
      <c r="L40" s="57"/>
      <c r="M40" s="57"/>
      <c r="N40" s="57"/>
      <c r="O40" s="57"/>
      <c r="P40" s="57"/>
      <c r="Q40" s="57"/>
      <c r="R40" s="58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1</v>
      </c>
      <c r="F42" s="1">
        <v>0</v>
      </c>
      <c r="G42" s="1">
        <v>0</v>
      </c>
      <c r="H42" s="1">
        <v>0</v>
      </c>
      <c r="I42" s="1">
        <f aca="true" t="shared" si="6" ref="I42:I59">SUM(C42:H42)</f>
        <v>1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0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2</v>
      </c>
      <c r="D44" s="1">
        <v>3</v>
      </c>
      <c r="E44" s="1">
        <v>0</v>
      </c>
      <c r="F44" s="1">
        <v>1</v>
      </c>
      <c r="G44" s="1">
        <v>0</v>
      </c>
      <c r="H44" s="1">
        <v>0</v>
      </c>
      <c r="I44" s="1">
        <f t="shared" si="6"/>
        <v>6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8</v>
      </c>
      <c r="D46" s="1">
        <v>4</v>
      </c>
      <c r="E46" s="1">
        <v>1</v>
      </c>
      <c r="F46" s="1">
        <v>7</v>
      </c>
      <c r="G46" s="1">
        <v>1</v>
      </c>
      <c r="H46" s="1">
        <v>1</v>
      </c>
      <c r="I46" s="1">
        <f t="shared" si="6"/>
        <v>22</v>
      </c>
      <c r="K46" s="56" t="s">
        <v>82</v>
      </c>
      <c r="L46" s="57"/>
      <c r="M46" s="57"/>
      <c r="N46" s="57"/>
      <c r="O46" s="57"/>
      <c r="P46" s="57"/>
      <c r="Q46" s="57"/>
      <c r="R46" s="58"/>
    </row>
    <row r="47" spans="1:18" ht="15.75">
      <c r="A47" s="1">
        <v>310</v>
      </c>
      <c r="B47" s="1" t="s">
        <v>64</v>
      </c>
      <c r="C47" s="1">
        <v>10</v>
      </c>
      <c r="D47" s="1">
        <v>4</v>
      </c>
      <c r="E47" s="1">
        <v>1</v>
      </c>
      <c r="F47" s="1">
        <v>1</v>
      </c>
      <c r="G47" s="1">
        <v>2</v>
      </c>
      <c r="H47" s="1">
        <v>1</v>
      </c>
      <c r="I47" s="1">
        <f t="shared" si="6"/>
        <v>19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6"/>
        <v>0</v>
      </c>
      <c r="K48" s="1">
        <v>532</v>
      </c>
      <c r="L48" s="1" t="s">
        <v>39</v>
      </c>
      <c r="M48" s="1">
        <v>0</v>
      </c>
      <c r="N48" s="1">
        <v>2</v>
      </c>
      <c r="O48" s="1">
        <v>0</v>
      </c>
      <c r="P48" s="1">
        <v>0</v>
      </c>
      <c r="Q48" s="1">
        <v>0</v>
      </c>
      <c r="R48" s="1">
        <f>SUM(M48:Q48)</f>
        <v>2</v>
      </c>
    </row>
    <row r="49" spans="1:18" ht="15.75">
      <c r="A49" s="1">
        <v>312</v>
      </c>
      <c r="B49" s="1" t="s">
        <v>66</v>
      </c>
      <c r="C49" s="1">
        <v>12</v>
      </c>
      <c r="D49" s="1">
        <v>4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16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2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2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28</v>
      </c>
      <c r="D51" s="1">
        <v>19</v>
      </c>
      <c r="E51" s="1">
        <v>16</v>
      </c>
      <c r="F51" s="1">
        <v>18</v>
      </c>
      <c r="G51" s="1">
        <v>8</v>
      </c>
      <c r="H51" s="1">
        <v>2</v>
      </c>
      <c r="I51" s="1">
        <f t="shared" si="6"/>
        <v>91</v>
      </c>
    </row>
    <row r="52" spans="1:9" ht="15.75">
      <c r="A52" s="1">
        <v>601</v>
      </c>
      <c r="B52" s="1" t="s">
        <v>69</v>
      </c>
      <c r="C52" s="1">
        <v>1</v>
      </c>
      <c r="D52" s="1">
        <v>3</v>
      </c>
      <c r="E52" s="1">
        <v>1</v>
      </c>
      <c r="F52" s="1">
        <v>1</v>
      </c>
      <c r="G52" s="1">
        <v>0</v>
      </c>
      <c r="H52" s="1">
        <v>0</v>
      </c>
      <c r="I52" s="1">
        <f t="shared" si="6"/>
        <v>6</v>
      </c>
    </row>
    <row r="53" spans="1:18" ht="15.75">
      <c r="A53" s="1">
        <v>602</v>
      </c>
      <c r="B53" s="1" t="s">
        <v>70</v>
      </c>
      <c r="C53" s="1">
        <v>2</v>
      </c>
      <c r="D53" s="1">
        <v>2</v>
      </c>
      <c r="E53" s="1">
        <v>0</v>
      </c>
      <c r="F53" s="1">
        <v>0</v>
      </c>
      <c r="G53" s="1">
        <v>0</v>
      </c>
      <c r="H53" s="1">
        <v>0</v>
      </c>
      <c r="I53" s="1">
        <f t="shared" si="6"/>
        <v>4</v>
      </c>
      <c r="L53" s="50" t="s">
        <v>85</v>
      </c>
      <c r="M53" s="50"/>
      <c r="N53" s="50"/>
      <c r="O53" s="50"/>
      <c r="P53" s="50"/>
      <c r="Q53" s="50"/>
      <c r="R53" s="50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0</v>
      </c>
      <c r="L54" s="50" t="s">
        <v>108</v>
      </c>
      <c r="M54" s="50"/>
      <c r="N54" s="50"/>
      <c r="O54" s="50"/>
      <c r="P54" s="50"/>
      <c r="Q54" s="50"/>
      <c r="R54" s="50"/>
    </row>
    <row r="55" spans="1:18" ht="15.75">
      <c r="A55" s="1">
        <v>604</v>
      </c>
      <c r="B55" s="1" t="s">
        <v>72</v>
      </c>
      <c r="C55" s="38">
        <v>0</v>
      </c>
      <c r="D55" s="32">
        <v>1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1</v>
      </c>
      <c r="L55" s="51" t="s">
        <v>159</v>
      </c>
      <c r="M55" s="51"/>
      <c r="N55" s="51"/>
      <c r="O55" s="51"/>
      <c r="P55" s="51"/>
      <c r="Q55" s="51"/>
      <c r="R55" s="51"/>
    </row>
    <row r="56" spans="1:9" ht="15.75">
      <c r="A56" s="1">
        <v>608</v>
      </c>
      <c r="B56" s="1" t="s">
        <v>73</v>
      </c>
      <c r="C56" s="1">
        <v>3</v>
      </c>
      <c r="D56" s="1">
        <v>4</v>
      </c>
      <c r="E56" s="1">
        <v>10</v>
      </c>
      <c r="F56" s="1">
        <v>11</v>
      </c>
      <c r="G56" s="1">
        <v>4</v>
      </c>
      <c r="H56" s="1">
        <v>1</v>
      </c>
      <c r="I56" s="1">
        <f t="shared" si="6"/>
        <v>33</v>
      </c>
    </row>
    <row r="57" spans="1:9" ht="15.75">
      <c r="A57" s="1">
        <v>701</v>
      </c>
      <c r="B57" s="1" t="s">
        <v>74</v>
      </c>
      <c r="C57" s="1">
        <v>18</v>
      </c>
      <c r="D57" s="1">
        <v>10</v>
      </c>
      <c r="E57" s="1">
        <v>1</v>
      </c>
      <c r="F57" s="1">
        <v>0</v>
      </c>
      <c r="G57" s="1">
        <v>0</v>
      </c>
      <c r="H57" s="1">
        <v>0</v>
      </c>
      <c r="I57" s="1">
        <f t="shared" si="6"/>
        <v>29</v>
      </c>
    </row>
    <row r="58" spans="1:9" ht="15.75">
      <c r="A58" s="1">
        <v>702</v>
      </c>
      <c r="B58" s="1" t="s">
        <v>75</v>
      </c>
      <c r="C58" s="1">
        <v>3</v>
      </c>
      <c r="D58" s="1">
        <v>1</v>
      </c>
      <c r="E58" s="1">
        <v>2</v>
      </c>
      <c r="F58" s="1">
        <v>1</v>
      </c>
      <c r="G58" s="1">
        <v>0</v>
      </c>
      <c r="H58" s="1">
        <v>0</v>
      </c>
      <c r="I58" s="1">
        <f t="shared" si="6"/>
        <v>7</v>
      </c>
    </row>
    <row r="59" spans="1:9" ht="15.75">
      <c r="A59" s="1">
        <v>705</v>
      </c>
      <c r="B59" s="1" t="s">
        <v>76</v>
      </c>
      <c r="C59" s="1">
        <v>29</v>
      </c>
      <c r="D59" s="1">
        <v>13</v>
      </c>
      <c r="E59" s="1">
        <v>12</v>
      </c>
      <c r="F59" s="1">
        <v>3</v>
      </c>
      <c r="G59" s="1">
        <v>0</v>
      </c>
      <c r="H59" s="1">
        <v>1</v>
      </c>
      <c r="I59" s="1">
        <f t="shared" si="6"/>
        <v>58</v>
      </c>
    </row>
    <row r="60" spans="1:9" ht="15.75">
      <c r="A60" s="1"/>
      <c r="B60" s="1" t="s">
        <v>22</v>
      </c>
      <c r="C60" s="1">
        <f aca="true" t="shared" si="9" ref="C60:I60">SUM(C42:C59)</f>
        <v>116</v>
      </c>
      <c r="D60" s="1">
        <f t="shared" si="9"/>
        <v>68</v>
      </c>
      <c r="E60" s="1">
        <f t="shared" si="9"/>
        <v>45</v>
      </c>
      <c r="F60" s="1">
        <f t="shared" si="9"/>
        <v>43</v>
      </c>
      <c r="G60" s="1">
        <f t="shared" si="9"/>
        <v>15</v>
      </c>
      <c r="H60" s="1">
        <f t="shared" si="9"/>
        <v>6</v>
      </c>
      <c r="I60" s="1">
        <f t="shared" si="9"/>
        <v>293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40">
      <selection activeCell="K59" sqref="K59"/>
    </sheetView>
  </sheetViews>
  <sheetFormatPr defaultColWidth="9.00390625" defaultRowHeight="15.75"/>
  <cols>
    <col min="2" max="2" width="12.25390625" style="0" customWidth="1"/>
  </cols>
  <sheetData>
    <row r="1" spans="1:18" ht="15.75">
      <c r="A1" s="52" t="s">
        <v>147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  <c r="P1" s="54"/>
      <c r="Q1" s="54"/>
      <c r="R1" s="54"/>
    </row>
    <row r="2" spans="1:18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9" ht="15.75">
      <c r="A16" s="56" t="s">
        <v>23</v>
      </c>
      <c r="B16" s="57"/>
      <c r="C16" s="57"/>
      <c r="D16" s="57"/>
      <c r="E16" s="57"/>
      <c r="F16" s="57"/>
      <c r="G16" s="57"/>
      <c r="H16" s="57"/>
      <c r="I16" s="57"/>
      <c r="J16" s="58"/>
      <c r="K16" s="56" t="s">
        <v>49</v>
      </c>
      <c r="L16" s="57"/>
      <c r="M16" s="57"/>
      <c r="N16" s="57"/>
      <c r="O16" s="57"/>
      <c r="P16" s="57"/>
      <c r="Q16" s="57"/>
      <c r="R16" s="57"/>
      <c r="S16" s="5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1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1</v>
      </c>
      <c r="S20" s="15">
        <f t="shared" si="4"/>
        <v>1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2</v>
      </c>
      <c r="O26" s="8">
        <v>0</v>
      </c>
      <c r="P26" s="8">
        <v>0</v>
      </c>
      <c r="Q26" s="10">
        <v>0</v>
      </c>
      <c r="R26" s="17">
        <f t="shared" si="3"/>
        <v>2</v>
      </c>
      <c r="S26" s="15">
        <f t="shared" si="4"/>
        <v>2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1</v>
      </c>
      <c r="N38" s="1">
        <f>SUM(N18:N37)</f>
        <v>2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3</v>
      </c>
      <c r="S38" s="15">
        <f t="shared" si="4"/>
        <v>3</v>
      </c>
    </row>
    <row r="40" spans="1:18" ht="15.75">
      <c r="A40" s="55" t="s">
        <v>54</v>
      </c>
      <c r="B40" s="55"/>
      <c r="C40" s="55"/>
      <c r="D40" s="55"/>
      <c r="E40" s="55"/>
      <c r="F40" s="55"/>
      <c r="G40" s="55"/>
      <c r="H40" s="55"/>
      <c r="I40" s="55"/>
      <c r="K40" s="56" t="s">
        <v>81</v>
      </c>
      <c r="L40" s="57"/>
      <c r="M40" s="57"/>
      <c r="N40" s="57"/>
      <c r="O40" s="57"/>
      <c r="P40" s="57"/>
      <c r="Q40" s="57"/>
      <c r="R40" s="58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0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0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6"/>
        <v>0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0</v>
      </c>
      <c r="K46" s="56" t="s">
        <v>82</v>
      </c>
      <c r="L46" s="57"/>
      <c r="M46" s="57"/>
      <c r="N46" s="57"/>
      <c r="O46" s="57"/>
      <c r="P46" s="57"/>
      <c r="Q46" s="57"/>
      <c r="R46" s="58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6"/>
        <v>0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0</v>
      </c>
      <c r="D51" s="1">
        <v>0</v>
      </c>
      <c r="E51" s="1">
        <v>0</v>
      </c>
      <c r="F51" s="1">
        <v>0</v>
      </c>
      <c r="G51" s="1">
        <v>2</v>
      </c>
      <c r="H51" s="1">
        <v>0</v>
      </c>
      <c r="I51" s="1">
        <f t="shared" si="6"/>
        <v>2</v>
      </c>
    </row>
    <row r="52" spans="1:9" ht="15.75">
      <c r="A52" s="1">
        <v>601</v>
      </c>
      <c r="B52" s="1" t="s">
        <v>69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6"/>
        <v>0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1</v>
      </c>
      <c r="G53" s="1">
        <v>0</v>
      </c>
      <c r="H53" s="1">
        <v>0</v>
      </c>
      <c r="I53" s="1">
        <f t="shared" si="6"/>
        <v>1</v>
      </c>
      <c r="L53" s="50" t="s">
        <v>78</v>
      </c>
      <c r="M53" s="50"/>
      <c r="N53" s="50"/>
      <c r="O53" s="50"/>
      <c r="P53" s="50"/>
      <c r="Q53" s="50"/>
      <c r="R53" s="50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0</v>
      </c>
      <c r="L54" s="50" t="s">
        <v>158</v>
      </c>
      <c r="M54" s="50"/>
      <c r="N54" s="50"/>
      <c r="O54" s="50"/>
      <c r="P54" s="50"/>
      <c r="Q54" s="50"/>
      <c r="R54" s="50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L55" s="51" t="s">
        <v>157</v>
      </c>
      <c r="M55" s="51"/>
      <c r="N55" s="51"/>
      <c r="O55" s="51"/>
      <c r="P55" s="51"/>
      <c r="Q55" s="51"/>
      <c r="R55" s="51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702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6"/>
        <v>0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0</v>
      </c>
      <c r="D60" s="1">
        <f t="shared" si="9"/>
        <v>0</v>
      </c>
      <c r="E60" s="1">
        <f t="shared" si="9"/>
        <v>0</v>
      </c>
      <c r="F60" s="1">
        <f t="shared" si="9"/>
        <v>1</v>
      </c>
      <c r="G60" s="1">
        <f t="shared" si="9"/>
        <v>2</v>
      </c>
      <c r="H60" s="1">
        <f t="shared" si="9"/>
        <v>0</v>
      </c>
      <c r="I60" s="1">
        <f t="shared" si="9"/>
        <v>3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52" t="s">
        <v>148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  <c r="P1" s="54"/>
      <c r="Q1" s="54"/>
      <c r="R1" s="54"/>
    </row>
    <row r="2" spans="1:18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9" ht="15.75">
      <c r="A16" s="56" t="s">
        <v>23</v>
      </c>
      <c r="B16" s="57"/>
      <c r="C16" s="57"/>
      <c r="D16" s="57"/>
      <c r="E16" s="57"/>
      <c r="F16" s="57"/>
      <c r="G16" s="57"/>
      <c r="H16" s="57"/>
      <c r="I16" s="57"/>
      <c r="J16" s="58"/>
      <c r="K16" s="56" t="s">
        <v>49</v>
      </c>
      <c r="L16" s="57"/>
      <c r="M16" s="57"/>
      <c r="N16" s="57"/>
      <c r="O16" s="57"/>
      <c r="P16" s="57"/>
      <c r="Q16" s="57"/>
      <c r="R16" s="57"/>
      <c r="S16" s="5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0</v>
      </c>
      <c r="N38" s="1">
        <f>SUM(N18:N37)</f>
        <v>0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0</v>
      </c>
      <c r="S38" s="15">
        <f t="shared" si="4"/>
        <v>0</v>
      </c>
    </row>
    <row r="39" spans="1:19" ht="15.75">
      <c r="A39" s="1"/>
      <c r="B39" s="1"/>
      <c r="C39" s="1"/>
      <c r="D39" s="1"/>
      <c r="E39" s="1"/>
      <c r="F39" s="1"/>
      <c r="G39" s="1"/>
      <c r="H39" s="1"/>
      <c r="I39" s="1"/>
      <c r="J39" s="23"/>
      <c r="K39" s="24"/>
      <c r="L39" s="24"/>
      <c r="M39" s="24"/>
      <c r="N39" s="24"/>
      <c r="O39" s="24"/>
      <c r="P39" s="24"/>
      <c r="Q39" s="24"/>
      <c r="R39" s="25"/>
      <c r="S39" s="23"/>
    </row>
    <row r="40" spans="1:18" ht="15.75">
      <c r="A40" s="55" t="s">
        <v>54</v>
      </c>
      <c r="B40" s="55"/>
      <c r="C40" s="55"/>
      <c r="D40" s="55"/>
      <c r="E40" s="55"/>
      <c r="F40" s="55"/>
      <c r="G40" s="55"/>
      <c r="H40" s="55"/>
      <c r="I40" s="55"/>
      <c r="K40" s="56" t="s">
        <v>81</v>
      </c>
      <c r="L40" s="57"/>
      <c r="M40" s="57"/>
      <c r="N40" s="57"/>
      <c r="O40" s="57"/>
      <c r="P40" s="57"/>
      <c r="Q40" s="57"/>
      <c r="R40" s="58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0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0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6"/>
        <v>0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0</v>
      </c>
      <c r="K46" s="56" t="s">
        <v>82</v>
      </c>
      <c r="L46" s="57"/>
      <c r="M46" s="57"/>
      <c r="N46" s="57"/>
      <c r="O46" s="57"/>
      <c r="P46" s="57"/>
      <c r="Q46" s="57"/>
      <c r="R46" s="58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6"/>
        <v>0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6"/>
        <v>0</v>
      </c>
    </row>
    <row r="52" spans="1:9" ht="15.75">
      <c r="A52" s="1">
        <v>601</v>
      </c>
      <c r="B52" s="1" t="s">
        <v>69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6"/>
        <v>0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6"/>
        <v>0</v>
      </c>
      <c r="L53" s="50" t="s">
        <v>78</v>
      </c>
      <c r="M53" s="50"/>
      <c r="N53" s="50"/>
      <c r="O53" s="50"/>
      <c r="P53" s="50"/>
      <c r="Q53" s="50"/>
      <c r="R53" s="50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0</v>
      </c>
      <c r="L54" s="50" t="s">
        <v>110</v>
      </c>
      <c r="M54" s="50"/>
      <c r="N54" s="50"/>
      <c r="O54" s="50"/>
      <c r="P54" s="50"/>
      <c r="Q54" s="50"/>
      <c r="R54" s="50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L55" s="51" t="s">
        <v>109</v>
      </c>
      <c r="M55" s="51"/>
      <c r="N55" s="51"/>
      <c r="O55" s="51"/>
      <c r="P55" s="51"/>
      <c r="Q55" s="51"/>
      <c r="R55" s="51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702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6"/>
        <v>0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0</v>
      </c>
      <c r="D60" s="1">
        <f t="shared" si="9"/>
        <v>0</v>
      </c>
      <c r="E60" s="1">
        <f t="shared" si="9"/>
        <v>0</v>
      </c>
      <c r="F60" s="1">
        <f t="shared" si="9"/>
        <v>0</v>
      </c>
      <c r="G60" s="1">
        <f t="shared" si="9"/>
        <v>0</v>
      </c>
      <c r="H60" s="1">
        <f t="shared" si="9"/>
        <v>0</v>
      </c>
      <c r="I60" s="1">
        <f t="shared" si="9"/>
        <v>0</v>
      </c>
    </row>
  </sheetData>
  <sheetProtection/>
  <mergeCells count="10">
    <mergeCell ref="K46:R46"/>
    <mergeCell ref="L53:R53"/>
    <mergeCell ref="L54:R54"/>
    <mergeCell ref="L55:R55"/>
    <mergeCell ref="A1:R1"/>
    <mergeCell ref="A2:K2"/>
    <mergeCell ref="A40:I40"/>
    <mergeCell ref="K40:R40"/>
    <mergeCell ref="A16:J16"/>
    <mergeCell ref="K16:S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40">
      <selection activeCell="M58" sqref="M58"/>
    </sheetView>
  </sheetViews>
  <sheetFormatPr defaultColWidth="9.00390625" defaultRowHeight="15.75"/>
  <cols>
    <col min="2" max="2" width="16.125" style="0" bestFit="1" customWidth="1"/>
    <col min="12" max="12" width="10.75390625" style="0" customWidth="1"/>
    <col min="21" max="21" width="6.625" style="0" bestFit="1" customWidth="1"/>
    <col min="22" max="23" width="2.25390625" style="0" bestFit="1" customWidth="1"/>
  </cols>
  <sheetData>
    <row r="1" spans="1:18" ht="15.75">
      <c r="A1" s="52" t="s">
        <v>149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  <c r="P1" s="54"/>
      <c r="Q1" s="54"/>
      <c r="R1" s="54"/>
    </row>
    <row r="2" spans="1:18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9" ht="15.75">
      <c r="A16" s="56" t="s">
        <v>23</v>
      </c>
      <c r="B16" s="57"/>
      <c r="C16" s="57"/>
      <c r="D16" s="57"/>
      <c r="E16" s="57"/>
      <c r="F16" s="57"/>
      <c r="G16" s="57"/>
      <c r="H16" s="57"/>
      <c r="I16" s="57"/>
      <c r="J16" s="58"/>
      <c r="K16" s="56" t="s">
        <v>49</v>
      </c>
      <c r="L16" s="57"/>
      <c r="M16" s="57"/>
      <c r="N16" s="57"/>
      <c r="O16" s="57"/>
      <c r="P16" s="57"/>
      <c r="Q16" s="57"/>
      <c r="R16" s="57"/>
      <c r="S16" s="5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93</v>
      </c>
      <c r="R17" s="16" t="s">
        <v>11</v>
      </c>
      <c r="S17" s="14" t="s">
        <v>22</v>
      </c>
    </row>
    <row r="18" spans="1:23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  <c r="U18" s="34"/>
      <c r="V18" s="35"/>
      <c r="W18" s="36"/>
    </row>
    <row r="19" spans="1:23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  <c r="U19" s="37"/>
      <c r="V19" s="38"/>
      <c r="W19" s="32"/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1</v>
      </c>
      <c r="O32" s="8">
        <v>0</v>
      </c>
      <c r="P32" s="8">
        <v>0</v>
      </c>
      <c r="Q32" s="10">
        <v>0</v>
      </c>
      <c r="R32" s="17">
        <f t="shared" si="3"/>
        <v>1</v>
      </c>
      <c r="S32" s="15">
        <f t="shared" si="4"/>
        <v>1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91</v>
      </c>
      <c r="L37" s="1" t="s">
        <v>92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0</v>
      </c>
      <c r="N38" s="1">
        <f>SUM(N18:N37)</f>
        <v>1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1</v>
      </c>
      <c r="S38" s="15">
        <f t="shared" si="4"/>
        <v>1</v>
      </c>
    </row>
    <row r="40" spans="1:18" ht="15.75">
      <c r="A40" s="55" t="s">
        <v>54</v>
      </c>
      <c r="B40" s="55"/>
      <c r="C40" s="55"/>
      <c r="D40" s="55"/>
      <c r="E40" s="55"/>
      <c r="F40" s="55"/>
      <c r="G40" s="55"/>
      <c r="H40" s="55"/>
      <c r="I40" s="55"/>
      <c r="K40" s="56" t="s">
        <v>81</v>
      </c>
      <c r="L40" s="57"/>
      <c r="M40" s="57"/>
      <c r="N40" s="57"/>
      <c r="O40" s="57"/>
      <c r="P40" s="57"/>
      <c r="Q40" s="57"/>
      <c r="R40" s="58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0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0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1</v>
      </c>
      <c r="D44" s="1">
        <v>1</v>
      </c>
      <c r="E44" s="1">
        <v>0</v>
      </c>
      <c r="F44" s="1">
        <v>1</v>
      </c>
      <c r="G44" s="1">
        <v>0</v>
      </c>
      <c r="H44" s="1">
        <v>0</v>
      </c>
      <c r="I44" s="1">
        <f t="shared" si="6"/>
        <v>3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0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1</v>
      </c>
      <c r="K46" s="56" t="s">
        <v>82</v>
      </c>
      <c r="L46" s="57"/>
      <c r="M46" s="57"/>
      <c r="N46" s="57"/>
      <c r="O46" s="57"/>
      <c r="P46" s="57"/>
      <c r="Q46" s="57"/>
      <c r="R46" s="58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6"/>
        <v>0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4</v>
      </c>
      <c r="D51" s="1">
        <v>0</v>
      </c>
      <c r="E51" s="1">
        <v>1</v>
      </c>
      <c r="F51" s="1">
        <v>1</v>
      </c>
      <c r="G51" s="1">
        <v>0</v>
      </c>
      <c r="H51" s="1">
        <v>0</v>
      </c>
      <c r="I51" s="1">
        <f t="shared" si="6"/>
        <v>6</v>
      </c>
    </row>
    <row r="52" spans="1:9" ht="15.75">
      <c r="A52" s="1">
        <v>601</v>
      </c>
      <c r="B52" s="1" t="s">
        <v>69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6"/>
        <v>0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6"/>
        <v>0</v>
      </c>
      <c r="L53" s="50" t="s">
        <v>78</v>
      </c>
      <c r="M53" s="50"/>
      <c r="N53" s="50"/>
      <c r="O53" s="50"/>
      <c r="P53" s="50"/>
      <c r="Q53" s="50"/>
      <c r="R53" s="50"/>
    </row>
    <row r="54" spans="1:18" ht="15.75">
      <c r="A54" s="1">
        <v>603</v>
      </c>
      <c r="B54" s="1" t="s">
        <v>71</v>
      </c>
      <c r="C54" s="1">
        <v>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1</v>
      </c>
      <c r="L54" s="50" t="s">
        <v>116</v>
      </c>
      <c r="M54" s="50"/>
      <c r="N54" s="50"/>
      <c r="O54" s="50"/>
      <c r="P54" s="50"/>
      <c r="Q54" s="50"/>
      <c r="R54" s="50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L55" s="51" t="s">
        <v>160</v>
      </c>
      <c r="M55" s="51"/>
      <c r="N55" s="51"/>
      <c r="O55" s="51"/>
      <c r="P55" s="51"/>
      <c r="Q55" s="51"/>
      <c r="R55" s="51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702</v>
      </c>
      <c r="B58" s="1" t="s">
        <v>75</v>
      </c>
      <c r="C58" s="1">
        <v>0</v>
      </c>
      <c r="D58" s="1">
        <v>2</v>
      </c>
      <c r="E58" s="1">
        <v>0</v>
      </c>
      <c r="F58" s="1">
        <v>2</v>
      </c>
      <c r="G58" s="1">
        <v>0</v>
      </c>
      <c r="H58" s="1">
        <v>0</v>
      </c>
      <c r="I58" s="1">
        <f t="shared" si="6"/>
        <v>4</v>
      </c>
    </row>
    <row r="59" spans="1:9" ht="15.75">
      <c r="A59" s="1">
        <v>705</v>
      </c>
      <c r="B59" s="1" t="s">
        <v>76</v>
      </c>
      <c r="C59" s="1">
        <v>1</v>
      </c>
      <c r="D59" s="1">
        <v>1</v>
      </c>
      <c r="E59" s="1">
        <v>1</v>
      </c>
      <c r="F59" s="1">
        <v>0</v>
      </c>
      <c r="G59" s="1">
        <v>0</v>
      </c>
      <c r="H59" s="1">
        <v>0</v>
      </c>
      <c r="I59" s="1">
        <f t="shared" si="6"/>
        <v>3</v>
      </c>
    </row>
    <row r="60" spans="1:9" ht="15.75">
      <c r="A60" s="1"/>
      <c r="B60" s="1" t="s">
        <v>22</v>
      </c>
      <c r="C60" s="1">
        <f aca="true" t="shared" si="9" ref="C60:I60">SUM(C42:C59)</f>
        <v>7</v>
      </c>
      <c r="D60" s="1">
        <f t="shared" si="9"/>
        <v>5</v>
      </c>
      <c r="E60" s="1">
        <f t="shared" si="9"/>
        <v>2</v>
      </c>
      <c r="F60" s="1">
        <f t="shared" si="9"/>
        <v>4</v>
      </c>
      <c r="G60" s="1">
        <f t="shared" si="9"/>
        <v>0</v>
      </c>
      <c r="H60" s="1">
        <f t="shared" si="9"/>
        <v>0</v>
      </c>
      <c r="I60" s="1">
        <f t="shared" si="9"/>
        <v>18</v>
      </c>
    </row>
    <row r="63" spans="2:7" ht="15.75">
      <c r="B63" s="34" t="s">
        <v>111</v>
      </c>
      <c r="C63" s="35"/>
      <c r="D63" s="36">
        <v>1</v>
      </c>
      <c r="E63" s="36"/>
      <c r="F63" s="36"/>
      <c r="G63" s="41">
        <v>1</v>
      </c>
    </row>
    <row r="64" spans="2:7" ht="15.75">
      <c r="B64" s="37" t="s">
        <v>112</v>
      </c>
      <c r="C64" s="38">
        <v>1</v>
      </c>
      <c r="D64" s="32">
        <v>1</v>
      </c>
      <c r="E64" s="32"/>
      <c r="F64" s="32">
        <v>1</v>
      </c>
      <c r="G64" s="42">
        <v>3</v>
      </c>
    </row>
    <row r="65" spans="2:7" ht="15.75">
      <c r="B65" s="37" t="s">
        <v>113</v>
      </c>
      <c r="C65" s="38"/>
      <c r="D65" s="32">
        <v>2</v>
      </c>
      <c r="E65" s="32"/>
      <c r="F65" s="32">
        <v>2</v>
      </c>
      <c r="G65" s="42">
        <v>4</v>
      </c>
    </row>
    <row r="66" spans="2:7" ht="15.75">
      <c r="B66" s="37" t="s">
        <v>114</v>
      </c>
      <c r="C66" s="38">
        <v>1</v>
      </c>
      <c r="D66" s="32">
        <v>1</v>
      </c>
      <c r="E66" s="32">
        <v>1</v>
      </c>
      <c r="F66" s="32"/>
      <c r="G66" s="42">
        <v>3</v>
      </c>
    </row>
    <row r="67" spans="2:7" ht="15.75">
      <c r="B67" s="37" t="s">
        <v>68</v>
      </c>
      <c r="C67" s="38">
        <v>4</v>
      </c>
      <c r="D67" s="32"/>
      <c r="E67" s="32">
        <v>1</v>
      </c>
      <c r="F67" s="32">
        <v>1</v>
      </c>
      <c r="G67" s="42">
        <v>6</v>
      </c>
    </row>
    <row r="68" spans="2:7" ht="15.75">
      <c r="B68" s="37" t="s">
        <v>115</v>
      </c>
      <c r="C68" s="38">
        <v>1</v>
      </c>
      <c r="D68" s="32"/>
      <c r="E68" s="32"/>
      <c r="F68" s="32"/>
      <c r="G68" s="42">
        <v>1</v>
      </c>
    </row>
    <row r="69" spans="2:7" ht="15.75">
      <c r="B69" s="43"/>
      <c r="C69" s="35">
        <v>7</v>
      </c>
      <c r="D69" s="36">
        <v>5</v>
      </c>
      <c r="E69" s="36">
        <v>2</v>
      </c>
      <c r="F69" s="36">
        <v>4</v>
      </c>
      <c r="G69" s="41">
        <v>18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cp:lastPrinted>2023-05-30T00:40:11Z</cp:lastPrinted>
  <dcterms:created xsi:type="dcterms:W3CDTF">2019-10-14T08:09:03Z</dcterms:created>
  <dcterms:modified xsi:type="dcterms:W3CDTF">2023-08-24T01:58:11Z</dcterms:modified>
  <cp:category/>
  <cp:version/>
  <cp:contentType/>
  <cp:contentStatus/>
</cp:coreProperties>
</file>