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'Sheet1'!$A$1:$N$30</definedName>
  </definedNames>
  <calcPr fullCalcOnLoad="1" refMode="R1C1"/>
</workbook>
</file>

<file path=xl/sharedStrings.xml><?xml version="1.0" encoding="utf-8"?>
<sst xmlns="http://schemas.openxmlformats.org/spreadsheetml/2006/main" count="45" uniqueCount="45">
  <si>
    <t>【表八之一】</t>
  </si>
  <si>
    <t>校系代碼</t>
  </si>
  <si>
    <t>學系名稱</t>
  </si>
  <si>
    <t>甄選入學</t>
  </si>
  <si>
    <t>其他管道</t>
  </si>
  <si>
    <t>合計</t>
  </si>
  <si>
    <t>備註</t>
  </si>
  <si>
    <t>四技二專</t>
  </si>
  <si>
    <t>運動績優學生</t>
  </si>
  <si>
    <t>單獨招生(限已核定者)</t>
  </si>
  <si>
    <t>單獨招生</t>
  </si>
  <si>
    <t>推薦甄選</t>
  </si>
  <si>
    <t>登記分發</t>
  </si>
  <si>
    <t>甄試</t>
  </si>
  <si>
    <t>機械工程學系</t>
  </si>
  <si>
    <t>工業工程與管理學系</t>
  </si>
  <si>
    <t>資訊工程學系</t>
  </si>
  <si>
    <t>資訊管理學系</t>
  </si>
  <si>
    <t>資訊傳播學系網路傳播組</t>
  </si>
  <si>
    <t>企業管理學系</t>
  </si>
  <si>
    <t>財務金融學系</t>
  </si>
  <si>
    <t>國際企業學系</t>
  </si>
  <si>
    <t>會計學系</t>
  </si>
  <si>
    <t>管理學院</t>
  </si>
  <si>
    <t>中國語文學系</t>
  </si>
  <si>
    <t>應用外語學系</t>
  </si>
  <si>
    <t>藝術創意與發展學系</t>
  </si>
  <si>
    <t>電機工程學系</t>
  </si>
  <si>
    <t>通訊工程學系</t>
  </si>
  <si>
    <t>光電工程學系</t>
  </si>
  <si>
    <t>新增</t>
  </si>
  <si>
    <t>總           計</t>
  </si>
  <si>
    <t>社會暨政策科學學系</t>
  </si>
  <si>
    <t>元智大學97學年度各學系(組)新生招生名額分配表 (日間學制大學學系)</t>
  </si>
  <si>
    <t>國際企業學系-英語專班</t>
  </si>
  <si>
    <t>化學工程與材料科學學系</t>
  </si>
  <si>
    <t>資訊傳播學系互動育樂科技組</t>
  </si>
  <si>
    <t>資訊傳播學系數位媒體設計組</t>
  </si>
  <si>
    <t>各招生管道佔總量比例</t>
  </si>
  <si>
    <t>考試
分發
入學</t>
  </si>
  <si>
    <t>學校
推薦</t>
  </si>
  <si>
    <t>個人
申請</t>
  </si>
  <si>
    <t>繁星
計畫</t>
  </si>
  <si>
    <t>甄選
入學
比例</t>
  </si>
  <si>
    <t>《各系甄選入學調整至40％之招生名額》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</si>
</sst>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b/>
      <sz val="12"/>
      <color indexed="18"/>
      <name val="標楷體"/>
      <family val="4"/>
    </font>
    <font>
      <b/>
      <sz val="12"/>
      <color indexed="12"/>
      <name val="新細明體"/>
      <family val="1"/>
    </font>
    <font>
      <b/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0" fontId="0" fillId="0" borderId="14" xfId="0" applyNumberForma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10" fontId="0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0" fontId="0" fillId="0" borderId="15" xfId="0" applyNumberFormat="1" applyFont="1" applyBorder="1" applyAlignment="1">
      <alignment horizontal="right" vertical="center" wrapText="1"/>
    </xf>
    <xf numFmtId="10" fontId="0" fillId="0" borderId="16" xfId="0" applyNumberFormat="1" applyFont="1" applyBorder="1" applyAlignment="1">
      <alignment horizontal="right" vertical="center" wrapText="1"/>
    </xf>
    <xf numFmtId="10" fontId="0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PageLayoutView="0" workbookViewId="0" topLeftCell="A4">
      <selection activeCell="F1" sqref="F1:F16384"/>
    </sheetView>
  </sheetViews>
  <sheetFormatPr defaultColWidth="9.00390625" defaultRowHeight="16.5"/>
  <cols>
    <col min="1" max="1" width="9.50390625" style="0" customWidth="1"/>
    <col min="2" max="2" width="30.00390625" style="0" customWidth="1"/>
    <col min="3" max="6" width="7.125" style="0" customWidth="1"/>
    <col min="7" max="10" width="5.50390625" style="0" customWidth="1"/>
    <col min="11" max="11" width="8.50390625" style="0" customWidth="1"/>
    <col min="12" max="12" width="6.25390625" style="0" customWidth="1"/>
    <col min="13" max="13" width="8.25390625" style="0" customWidth="1"/>
    <col min="14" max="14" width="19.375" style="0" customWidth="1"/>
    <col min="15" max="15" width="5.25390625" style="0" bestFit="1" customWidth="1"/>
  </cols>
  <sheetData>
    <row r="1" spans="1:14" ht="16.5" customHeight="1">
      <c r="A1" s="26" t="s">
        <v>0</v>
      </c>
      <c r="B1" s="26"/>
      <c r="C1" s="15"/>
      <c r="D1" s="15"/>
      <c r="E1" s="15"/>
      <c r="F1" s="15"/>
      <c r="G1" s="15"/>
      <c r="H1" s="15"/>
      <c r="I1" s="15"/>
      <c r="J1" s="15"/>
      <c r="K1" s="15"/>
      <c r="L1" s="15"/>
      <c r="M1" s="6"/>
      <c r="N1" s="14" t="s">
        <v>44</v>
      </c>
    </row>
    <row r="2" spans="1:13" ht="16.5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7"/>
    </row>
    <row r="3" spans="1:13" ht="16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8"/>
    </row>
    <row r="4" spans="1:14" ht="16.5" customHeight="1">
      <c r="A4" s="17" t="s">
        <v>1</v>
      </c>
      <c r="B4" s="17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9"/>
      <c r="N4" s="1"/>
    </row>
    <row r="5" spans="1:14" ht="16.5" customHeight="1">
      <c r="A5" s="18"/>
      <c r="B5" s="18"/>
      <c r="C5" s="17" t="s">
        <v>39</v>
      </c>
      <c r="D5" s="20" t="s">
        <v>3</v>
      </c>
      <c r="E5" s="21"/>
      <c r="F5" s="20" t="s">
        <v>4</v>
      </c>
      <c r="G5" s="32"/>
      <c r="H5" s="32"/>
      <c r="I5" s="32"/>
      <c r="J5" s="32"/>
      <c r="K5" s="21"/>
      <c r="L5" s="17" t="s">
        <v>5</v>
      </c>
      <c r="M5" s="17" t="s">
        <v>43</v>
      </c>
      <c r="N5" s="17" t="s">
        <v>6</v>
      </c>
    </row>
    <row r="6" spans="1:14" ht="16.5" customHeight="1">
      <c r="A6" s="18"/>
      <c r="B6" s="18"/>
      <c r="C6" s="18"/>
      <c r="D6" s="17" t="s">
        <v>40</v>
      </c>
      <c r="E6" s="17" t="s">
        <v>41</v>
      </c>
      <c r="F6" s="17" t="s">
        <v>42</v>
      </c>
      <c r="G6" s="20" t="s">
        <v>7</v>
      </c>
      <c r="H6" s="21"/>
      <c r="I6" s="20" t="s">
        <v>8</v>
      </c>
      <c r="J6" s="21"/>
      <c r="K6" s="17" t="s">
        <v>9</v>
      </c>
      <c r="L6" s="18"/>
      <c r="M6" s="18"/>
      <c r="N6" s="18"/>
    </row>
    <row r="7" spans="1:14" ht="33">
      <c r="A7" s="19"/>
      <c r="B7" s="19"/>
      <c r="C7" s="19"/>
      <c r="D7" s="19"/>
      <c r="E7" s="19"/>
      <c r="F7" s="19"/>
      <c r="G7" s="3" t="s">
        <v>11</v>
      </c>
      <c r="H7" s="3" t="s">
        <v>12</v>
      </c>
      <c r="I7" s="3" t="s">
        <v>13</v>
      </c>
      <c r="J7" s="3" t="s">
        <v>10</v>
      </c>
      <c r="K7" s="19"/>
      <c r="L7" s="19"/>
      <c r="M7" s="19"/>
      <c r="N7" s="19"/>
    </row>
    <row r="8" spans="1:15" ht="21.75" customHeight="1">
      <c r="A8" s="2">
        <v>10100202</v>
      </c>
      <c r="B8" s="4" t="s">
        <v>14</v>
      </c>
      <c r="C8" s="4">
        <v>62</v>
      </c>
      <c r="D8" s="4">
        <v>7</v>
      </c>
      <c r="E8" s="4">
        <v>41</v>
      </c>
      <c r="F8" s="4">
        <v>10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120</v>
      </c>
      <c r="M8" s="13">
        <f>(D8+E8)/L8</f>
        <v>0.4</v>
      </c>
      <c r="N8" s="4"/>
      <c r="O8">
        <f>(C8+D8+E8+F8)-L8</f>
        <v>0</v>
      </c>
    </row>
    <row r="9" spans="1:15" ht="21.75" customHeight="1">
      <c r="A9" s="2">
        <v>10100203</v>
      </c>
      <c r="B9" s="4" t="s">
        <v>35</v>
      </c>
      <c r="C9" s="4">
        <v>32</v>
      </c>
      <c r="D9" s="4">
        <v>6</v>
      </c>
      <c r="E9" s="4">
        <v>42</v>
      </c>
      <c r="F9" s="4">
        <v>40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120</v>
      </c>
      <c r="M9" s="13">
        <f aca="true" t="shared" si="0" ref="M9:M29">(D9+E9)/L9</f>
        <v>0.4</v>
      </c>
      <c r="N9" s="4"/>
      <c r="O9">
        <f aca="true" t="shared" si="1" ref="O9:O29">(C9+D9+E9+F9)-L9</f>
        <v>0</v>
      </c>
    </row>
    <row r="10" spans="1:15" ht="21.75" customHeight="1">
      <c r="A10" s="2">
        <v>10100204</v>
      </c>
      <c r="B10" s="4" t="s">
        <v>15</v>
      </c>
      <c r="C10" s="16">
        <v>32</v>
      </c>
      <c r="D10" s="16">
        <v>8</v>
      </c>
      <c r="E10" s="16">
        <v>40</v>
      </c>
      <c r="F10" s="16">
        <v>40</v>
      </c>
      <c r="G10" s="16">
        <v>0</v>
      </c>
      <c r="H10" s="16">
        <v>0</v>
      </c>
      <c r="I10" s="16">
        <v>0</v>
      </c>
      <c r="J10" s="16">
        <v>0</v>
      </c>
      <c r="K10" s="4">
        <v>0</v>
      </c>
      <c r="L10" s="4">
        <v>120</v>
      </c>
      <c r="M10" s="13">
        <f t="shared" si="0"/>
        <v>0.4</v>
      </c>
      <c r="N10" s="4"/>
      <c r="O10">
        <f t="shared" si="1"/>
        <v>0</v>
      </c>
    </row>
    <row r="11" spans="1:15" ht="21.75" customHeight="1">
      <c r="A11" s="2">
        <v>10100301</v>
      </c>
      <c r="B11" s="4" t="s">
        <v>16</v>
      </c>
      <c r="C11" s="16">
        <v>59</v>
      </c>
      <c r="D11" s="16">
        <v>14</v>
      </c>
      <c r="E11" s="16">
        <v>45</v>
      </c>
      <c r="F11" s="16">
        <v>30</v>
      </c>
      <c r="G11" s="16">
        <v>0</v>
      </c>
      <c r="H11" s="16">
        <v>0</v>
      </c>
      <c r="I11" s="16">
        <v>0</v>
      </c>
      <c r="J11" s="16">
        <v>0</v>
      </c>
      <c r="K11" s="4">
        <v>0</v>
      </c>
      <c r="L11" s="12">
        <v>148</v>
      </c>
      <c r="M11" s="13">
        <f t="shared" si="0"/>
        <v>0.39864864864864863</v>
      </c>
      <c r="N11" s="4"/>
      <c r="O11">
        <f t="shared" si="1"/>
        <v>0</v>
      </c>
    </row>
    <row r="12" spans="1:15" ht="21.75" customHeight="1">
      <c r="A12" s="2">
        <v>10100302</v>
      </c>
      <c r="B12" s="4" t="s">
        <v>17</v>
      </c>
      <c r="C12" s="16">
        <v>62</v>
      </c>
      <c r="D12" s="16">
        <v>6</v>
      </c>
      <c r="E12" s="16">
        <v>42</v>
      </c>
      <c r="F12" s="16">
        <v>10</v>
      </c>
      <c r="G12" s="16">
        <v>0</v>
      </c>
      <c r="H12" s="16">
        <v>0</v>
      </c>
      <c r="I12" s="16">
        <v>0</v>
      </c>
      <c r="J12" s="16">
        <v>0</v>
      </c>
      <c r="K12" s="4">
        <v>0</v>
      </c>
      <c r="L12" s="4">
        <v>120</v>
      </c>
      <c r="M12" s="13">
        <f t="shared" si="0"/>
        <v>0.4</v>
      </c>
      <c r="N12" s="4"/>
      <c r="O12">
        <f t="shared" si="1"/>
        <v>0</v>
      </c>
    </row>
    <row r="13" spans="1:15" ht="21.75" customHeight="1">
      <c r="A13" s="2">
        <v>10100303</v>
      </c>
      <c r="B13" s="4" t="s">
        <v>18</v>
      </c>
      <c r="C13" s="16">
        <v>28</v>
      </c>
      <c r="D13" s="16">
        <v>3</v>
      </c>
      <c r="E13" s="16">
        <v>9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4">
        <v>0</v>
      </c>
      <c r="L13" s="4">
        <v>40</v>
      </c>
      <c r="M13" s="27">
        <f>(D13+E13+D14+E14+D15+E15)/(L13+L14+L15)</f>
        <v>0.4</v>
      </c>
      <c r="N13" s="4"/>
      <c r="O13">
        <f t="shared" si="1"/>
        <v>0</v>
      </c>
    </row>
    <row r="14" spans="1:15" ht="21.75" customHeight="1">
      <c r="A14" s="2">
        <v>10100303</v>
      </c>
      <c r="B14" s="4" t="s">
        <v>37</v>
      </c>
      <c r="C14" s="16">
        <v>19</v>
      </c>
      <c r="D14" s="16">
        <v>3</v>
      </c>
      <c r="E14" s="16">
        <v>18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4">
        <v>0</v>
      </c>
      <c r="L14" s="4">
        <v>40</v>
      </c>
      <c r="M14" s="28"/>
      <c r="N14" s="4"/>
      <c r="O14">
        <f t="shared" si="1"/>
        <v>0</v>
      </c>
    </row>
    <row r="15" spans="1:15" ht="21.75" customHeight="1">
      <c r="A15" s="2">
        <v>10100303</v>
      </c>
      <c r="B15" s="4" t="s">
        <v>36</v>
      </c>
      <c r="C15" s="16">
        <v>25</v>
      </c>
      <c r="D15" s="16">
        <v>4</v>
      </c>
      <c r="E15" s="16">
        <v>11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4">
        <v>0</v>
      </c>
      <c r="L15" s="4">
        <v>40</v>
      </c>
      <c r="M15" s="29"/>
      <c r="N15" s="4"/>
      <c r="O15">
        <f t="shared" si="1"/>
        <v>0</v>
      </c>
    </row>
    <row r="16" spans="1:15" ht="21.75" customHeight="1">
      <c r="A16" s="2">
        <v>10100501</v>
      </c>
      <c r="B16" s="4" t="s">
        <v>19</v>
      </c>
      <c r="C16" s="16">
        <v>42</v>
      </c>
      <c r="D16" s="16">
        <v>6</v>
      </c>
      <c r="E16" s="16">
        <v>42</v>
      </c>
      <c r="F16" s="16">
        <v>30</v>
      </c>
      <c r="G16" s="16">
        <v>0</v>
      </c>
      <c r="H16" s="16">
        <v>0</v>
      </c>
      <c r="I16" s="16">
        <v>0</v>
      </c>
      <c r="J16" s="16">
        <v>0</v>
      </c>
      <c r="K16" s="4">
        <v>0</v>
      </c>
      <c r="L16" s="4">
        <v>120</v>
      </c>
      <c r="M16" s="13">
        <f t="shared" si="0"/>
        <v>0.4</v>
      </c>
      <c r="N16" s="4"/>
      <c r="O16">
        <f t="shared" si="1"/>
        <v>0</v>
      </c>
    </row>
    <row r="17" spans="1:15" ht="21.75" customHeight="1">
      <c r="A17" s="2">
        <v>10100502</v>
      </c>
      <c r="B17" s="4" t="s">
        <v>20</v>
      </c>
      <c r="C17" s="16">
        <v>46</v>
      </c>
      <c r="D17" s="16">
        <v>6</v>
      </c>
      <c r="E17" s="16">
        <v>38</v>
      </c>
      <c r="F17" s="16">
        <v>20</v>
      </c>
      <c r="G17" s="16">
        <v>0</v>
      </c>
      <c r="H17" s="16">
        <v>0</v>
      </c>
      <c r="I17" s="16">
        <v>0</v>
      </c>
      <c r="J17" s="16">
        <v>0</v>
      </c>
      <c r="K17" s="4">
        <v>0</v>
      </c>
      <c r="L17" s="4">
        <v>110</v>
      </c>
      <c r="M17" s="13">
        <f t="shared" si="0"/>
        <v>0.4</v>
      </c>
      <c r="N17" s="4"/>
      <c r="O17">
        <f t="shared" si="1"/>
        <v>0</v>
      </c>
    </row>
    <row r="18" spans="1:15" ht="21.75" customHeight="1">
      <c r="A18" s="2">
        <v>10100503</v>
      </c>
      <c r="B18" s="4" t="s">
        <v>21</v>
      </c>
      <c r="C18" s="16">
        <v>37</v>
      </c>
      <c r="D18" s="16">
        <v>5</v>
      </c>
      <c r="E18" s="16">
        <v>13</v>
      </c>
      <c r="F18" s="16">
        <v>5</v>
      </c>
      <c r="G18" s="16">
        <v>0</v>
      </c>
      <c r="H18" s="16">
        <v>0</v>
      </c>
      <c r="I18" s="16">
        <v>0</v>
      </c>
      <c r="J18" s="16">
        <v>0</v>
      </c>
      <c r="K18" s="4">
        <v>0</v>
      </c>
      <c r="L18" s="4">
        <v>60</v>
      </c>
      <c r="M18" s="27">
        <f>(D18+E18+D19+E19)/(L18+L19)</f>
        <v>0.4</v>
      </c>
      <c r="N18" s="4"/>
      <c r="O18">
        <f t="shared" si="1"/>
        <v>0</v>
      </c>
    </row>
    <row r="19" spans="1:15" ht="21.75" customHeight="1">
      <c r="A19" s="2"/>
      <c r="B19" s="4" t="s">
        <v>34</v>
      </c>
      <c r="C19" s="16">
        <v>12</v>
      </c>
      <c r="D19" s="16">
        <v>0</v>
      </c>
      <c r="E19" s="16">
        <v>18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4">
        <v>0</v>
      </c>
      <c r="L19" s="4">
        <v>30</v>
      </c>
      <c r="M19" s="29"/>
      <c r="N19" s="4"/>
      <c r="O19">
        <f t="shared" si="1"/>
        <v>0</v>
      </c>
    </row>
    <row r="20" spans="1:15" ht="21.75" customHeight="1">
      <c r="A20" s="2">
        <v>10100504</v>
      </c>
      <c r="B20" s="4" t="s">
        <v>22</v>
      </c>
      <c r="C20" s="16">
        <v>33</v>
      </c>
      <c r="D20" s="16">
        <v>3</v>
      </c>
      <c r="E20" s="16">
        <v>21</v>
      </c>
      <c r="F20" s="16">
        <v>3</v>
      </c>
      <c r="G20" s="16">
        <v>0</v>
      </c>
      <c r="H20" s="16">
        <v>0</v>
      </c>
      <c r="I20" s="16">
        <v>0</v>
      </c>
      <c r="J20" s="16">
        <v>0</v>
      </c>
      <c r="K20" s="4">
        <v>0</v>
      </c>
      <c r="L20" s="4">
        <v>60</v>
      </c>
      <c r="M20" s="13">
        <f t="shared" si="0"/>
        <v>0.4</v>
      </c>
      <c r="N20" s="4"/>
      <c r="O20">
        <f t="shared" si="1"/>
        <v>0</v>
      </c>
    </row>
    <row r="21" spans="1:15" ht="21.75" customHeight="1">
      <c r="A21" s="2">
        <v>10100507</v>
      </c>
      <c r="B21" s="4" t="s">
        <v>23</v>
      </c>
      <c r="C21" s="16">
        <v>18</v>
      </c>
      <c r="D21" s="16">
        <v>2</v>
      </c>
      <c r="E21" s="16">
        <v>10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4">
        <v>0</v>
      </c>
      <c r="L21" s="4">
        <v>30</v>
      </c>
      <c r="M21" s="13">
        <f t="shared" si="0"/>
        <v>0.4</v>
      </c>
      <c r="N21" s="4"/>
      <c r="O21">
        <f t="shared" si="1"/>
        <v>0</v>
      </c>
    </row>
    <row r="22" spans="1:15" ht="21.75" customHeight="1">
      <c r="A22" s="2">
        <v>10100601</v>
      </c>
      <c r="B22" s="4" t="s">
        <v>24</v>
      </c>
      <c r="C22" s="16">
        <v>30</v>
      </c>
      <c r="D22" s="16">
        <v>3</v>
      </c>
      <c r="E22" s="16">
        <v>21</v>
      </c>
      <c r="F22" s="16">
        <v>6</v>
      </c>
      <c r="G22" s="16">
        <v>0</v>
      </c>
      <c r="H22" s="16">
        <v>0</v>
      </c>
      <c r="I22" s="16">
        <v>0</v>
      </c>
      <c r="J22" s="16">
        <v>0</v>
      </c>
      <c r="K22" s="4">
        <v>0</v>
      </c>
      <c r="L22" s="4">
        <v>60</v>
      </c>
      <c r="M22" s="13">
        <f t="shared" si="0"/>
        <v>0.4</v>
      </c>
      <c r="N22" s="4"/>
      <c r="O22">
        <f t="shared" si="1"/>
        <v>0</v>
      </c>
    </row>
    <row r="23" spans="1:15" ht="21.75" customHeight="1">
      <c r="A23" s="2">
        <v>10100602</v>
      </c>
      <c r="B23" s="4" t="s">
        <v>25</v>
      </c>
      <c r="C23" s="16">
        <v>30</v>
      </c>
      <c r="D23" s="16">
        <v>3</v>
      </c>
      <c r="E23" s="16">
        <v>17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4">
        <v>0</v>
      </c>
      <c r="L23" s="4">
        <v>50</v>
      </c>
      <c r="M23" s="13">
        <f t="shared" si="0"/>
        <v>0.4</v>
      </c>
      <c r="N23" s="4"/>
      <c r="O23">
        <f t="shared" si="1"/>
        <v>0</v>
      </c>
    </row>
    <row r="24" spans="1:15" ht="21.75" customHeight="1">
      <c r="A24" s="2">
        <v>10100607</v>
      </c>
      <c r="B24" s="4" t="s">
        <v>32</v>
      </c>
      <c r="C24" s="16">
        <v>30</v>
      </c>
      <c r="D24" s="16">
        <v>3</v>
      </c>
      <c r="E24" s="16">
        <v>21</v>
      </c>
      <c r="F24" s="16">
        <v>6</v>
      </c>
      <c r="G24" s="16">
        <v>0</v>
      </c>
      <c r="H24" s="16">
        <v>0</v>
      </c>
      <c r="I24" s="16">
        <v>0</v>
      </c>
      <c r="J24" s="16">
        <v>0</v>
      </c>
      <c r="K24" s="4">
        <v>0</v>
      </c>
      <c r="L24" s="4">
        <v>60</v>
      </c>
      <c r="M24" s="13">
        <f t="shared" si="0"/>
        <v>0.4</v>
      </c>
      <c r="N24" s="4"/>
      <c r="O24">
        <f t="shared" si="1"/>
        <v>0</v>
      </c>
    </row>
    <row r="25" spans="1:15" ht="21.75" customHeight="1">
      <c r="A25" s="2">
        <v>10100608</v>
      </c>
      <c r="B25" s="4" t="s">
        <v>26</v>
      </c>
      <c r="C25" s="16">
        <v>30</v>
      </c>
      <c r="D25" s="16">
        <v>3</v>
      </c>
      <c r="E25" s="16">
        <v>17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4">
        <v>0</v>
      </c>
      <c r="L25" s="4">
        <v>50</v>
      </c>
      <c r="M25" s="13">
        <f t="shared" si="0"/>
        <v>0.4</v>
      </c>
      <c r="N25" s="4"/>
      <c r="O25">
        <f t="shared" si="1"/>
        <v>0</v>
      </c>
    </row>
    <row r="26" spans="1:15" ht="21.75" customHeight="1">
      <c r="A26" s="2">
        <v>10102001</v>
      </c>
      <c r="B26" s="4" t="s">
        <v>27</v>
      </c>
      <c r="C26" s="16">
        <v>52</v>
      </c>
      <c r="D26" s="16">
        <v>6</v>
      </c>
      <c r="E26" s="16">
        <v>42</v>
      </c>
      <c r="F26" s="16">
        <v>20</v>
      </c>
      <c r="G26" s="16">
        <v>0</v>
      </c>
      <c r="H26" s="16">
        <v>0</v>
      </c>
      <c r="I26" s="16">
        <v>0</v>
      </c>
      <c r="J26" s="16">
        <v>0</v>
      </c>
      <c r="K26" s="4">
        <v>0</v>
      </c>
      <c r="L26" s="4">
        <v>120</v>
      </c>
      <c r="M26" s="13">
        <f t="shared" si="0"/>
        <v>0.4</v>
      </c>
      <c r="N26" s="4"/>
      <c r="O26">
        <f t="shared" si="1"/>
        <v>0</v>
      </c>
    </row>
    <row r="27" spans="1:15" ht="21.75" customHeight="1">
      <c r="A27" s="2">
        <v>10102002</v>
      </c>
      <c r="B27" s="4" t="s">
        <v>28</v>
      </c>
      <c r="C27" s="4">
        <v>52</v>
      </c>
      <c r="D27" s="4">
        <v>6</v>
      </c>
      <c r="E27" s="4">
        <v>42</v>
      </c>
      <c r="F27" s="4">
        <v>20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120</v>
      </c>
      <c r="M27" s="13">
        <f t="shared" si="0"/>
        <v>0.4</v>
      </c>
      <c r="N27" s="4"/>
      <c r="O27">
        <f t="shared" si="1"/>
        <v>0</v>
      </c>
    </row>
    <row r="28" spans="1:15" ht="21.75" customHeight="1">
      <c r="A28" s="2">
        <v>10109999</v>
      </c>
      <c r="B28" s="4" t="s">
        <v>29</v>
      </c>
      <c r="C28" s="4">
        <v>31</v>
      </c>
      <c r="D28" s="4">
        <v>3</v>
      </c>
      <c r="E28" s="4">
        <v>21</v>
      </c>
      <c r="F28" s="4">
        <v>5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60</v>
      </c>
      <c r="M28" s="13">
        <f t="shared" si="0"/>
        <v>0.4</v>
      </c>
      <c r="N28" s="4" t="s">
        <v>30</v>
      </c>
      <c r="O28">
        <f t="shared" si="1"/>
        <v>0</v>
      </c>
    </row>
    <row r="29" spans="1:15" ht="21.75" customHeight="1">
      <c r="A29" s="24" t="s">
        <v>31</v>
      </c>
      <c r="B29" s="25"/>
      <c r="C29" s="5">
        <f>SUM(C8:C28)</f>
        <v>762</v>
      </c>
      <c r="D29" s="5">
        <f>SUM(D8:D28)</f>
        <v>100</v>
      </c>
      <c r="E29" s="5">
        <f>SUM(E8:E28)</f>
        <v>571</v>
      </c>
      <c r="F29" s="5">
        <f>SUM(F8:F28)</f>
        <v>245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f>SUM(L8:L28)</f>
        <v>1678</v>
      </c>
      <c r="M29" s="13">
        <f t="shared" si="0"/>
        <v>0.399880810488677</v>
      </c>
      <c r="N29" s="4"/>
      <c r="O29">
        <f t="shared" si="1"/>
        <v>0</v>
      </c>
    </row>
    <row r="30" spans="1:14" ht="21.75" customHeight="1">
      <c r="A30" s="22" t="s">
        <v>38</v>
      </c>
      <c r="B30" s="23"/>
      <c r="C30" s="11">
        <f>C29/L29</f>
        <v>0.4541120381406436</v>
      </c>
      <c r="D30" s="11">
        <f>D29/L29</f>
        <v>0.05959475566150179</v>
      </c>
      <c r="E30" s="11">
        <f>E29/L29</f>
        <v>0.3402860548271752</v>
      </c>
      <c r="F30" s="11">
        <f>F29/L29</f>
        <v>0.14600715137067938</v>
      </c>
      <c r="G30" s="10"/>
      <c r="H30" s="10"/>
      <c r="I30" s="10"/>
      <c r="J30" s="10"/>
      <c r="K30" s="10"/>
      <c r="L30" s="10"/>
      <c r="M30" s="10"/>
      <c r="N30" s="10"/>
    </row>
  </sheetData>
  <sheetProtection/>
  <mergeCells count="22">
    <mergeCell ref="C4:L4"/>
    <mergeCell ref="C5:C7"/>
    <mergeCell ref="F5:K5"/>
    <mergeCell ref="A30:B30"/>
    <mergeCell ref="A29:B29"/>
    <mergeCell ref="L5:L7"/>
    <mergeCell ref="A1:B1"/>
    <mergeCell ref="M13:M15"/>
    <mergeCell ref="M18:M19"/>
    <mergeCell ref="A2:L2"/>
    <mergeCell ref="A3:L3"/>
    <mergeCell ref="A4:A7"/>
    <mergeCell ref="B4:B7"/>
    <mergeCell ref="N5:N7"/>
    <mergeCell ref="D6:D7"/>
    <mergeCell ref="E6:E7"/>
    <mergeCell ref="F6:F7"/>
    <mergeCell ref="G6:H6"/>
    <mergeCell ref="I6:J6"/>
    <mergeCell ref="K6:K7"/>
    <mergeCell ref="M5:M7"/>
    <mergeCell ref="D5:E5"/>
  </mergeCells>
  <printOptions/>
  <pageMargins left="0.75" right="0.75" top="0.49" bottom="0.45" header="0.17" footer="0.17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 User</dc:creator>
  <cp:keywords/>
  <dc:description/>
  <cp:lastModifiedBy>林秀靜</cp:lastModifiedBy>
  <cp:lastPrinted>2007-10-11T02:42:45Z</cp:lastPrinted>
  <dcterms:created xsi:type="dcterms:W3CDTF">2007-09-28T02:53:51Z</dcterms:created>
  <dcterms:modified xsi:type="dcterms:W3CDTF">2011-04-22T02:07:21Z</dcterms:modified>
  <cp:category/>
  <cp:version/>
  <cp:contentType/>
  <cp:contentStatus/>
</cp:coreProperties>
</file>