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8192" windowHeight="12720"/>
  </bookViews>
  <sheets>
    <sheet name="範例" sheetId="1" r:id="rId1"/>
    <sheet name="空白表格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5" i="2" l="1"/>
  <c r="I25" i="2"/>
  <c r="H25" i="2"/>
  <c r="K24" i="2"/>
  <c r="K23" i="2"/>
  <c r="K22" i="2"/>
  <c r="K21" i="2"/>
  <c r="K20" i="2"/>
  <c r="K19" i="2"/>
  <c r="K18" i="2"/>
  <c r="K17" i="2"/>
  <c r="K16" i="2"/>
  <c r="K15" i="2"/>
  <c r="J13" i="2"/>
  <c r="I13" i="2"/>
  <c r="H13" i="2"/>
  <c r="K12" i="2"/>
  <c r="K11" i="2"/>
  <c r="K10" i="2"/>
  <c r="K9" i="2"/>
  <c r="K8" i="2"/>
  <c r="K7" i="2"/>
  <c r="K17" i="1"/>
  <c r="K18" i="1"/>
  <c r="K19" i="1"/>
  <c r="K20" i="1"/>
  <c r="K21" i="1"/>
  <c r="K22" i="1"/>
  <c r="K23" i="1"/>
  <c r="K24" i="1"/>
  <c r="K8" i="1"/>
  <c r="K9" i="1"/>
  <c r="I25" i="1"/>
  <c r="H25" i="1"/>
  <c r="I13" i="1"/>
  <c r="J13" i="1"/>
  <c r="H13" i="1"/>
  <c r="K12" i="1"/>
  <c r="K11" i="1"/>
  <c r="K10" i="1"/>
  <c r="K7" i="1"/>
  <c r="K15" i="1"/>
  <c r="K16" i="1"/>
  <c r="J25" i="1"/>
  <c r="J27" i="1" s="1"/>
  <c r="J27" i="2" l="1"/>
  <c r="H27" i="2"/>
  <c r="I27" i="2"/>
  <c r="K25" i="2"/>
  <c r="K13" i="2"/>
  <c r="I27" i="1"/>
  <c r="K13" i="1"/>
  <c r="H27" i="1"/>
  <c r="K25" i="1"/>
  <c r="K27" i="2" l="1"/>
  <c r="K27" i="1"/>
</calcChain>
</file>

<file path=xl/sharedStrings.xml><?xml version="1.0" encoding="utf-8"?>
<sst xmlns="http://schemas.openxmlformats.org/spreadsheetml/2006/main" count="168" uniqueCount="71">
  <si>
    <t>經資門分類</t>
    <phoneticPr fontId="2" type="noConversion"/>
  </si>
  <si>
    <t>校內配合之計畫編號</t>
    <phoneticPr fontId="2" type="noConversion"/>
  </si>
  <si>
    <t>會計科目</t>
  </si>
  <si>
    <t>預算金額</t>
  </si>
  <si>
    <t>已用金額</t>
  </si>
  <si>
    <t>在途開支</t>
  </si>
  <si>
    <t>預算餘額</t>
    <phoneticPr fontId="2" type="noConversion"/>
  </si>
  <si>
    <t>資本門</t>
    <phoneticPr fontId="2" type="noConversion"/>
  </si>
  <si>
    <t>資本門合計</t>
    <phoneticPr fontId="2" type="noConversion"/>
  </si>
  <si>
    <t>經常門合計</t>
    <phoneticPr fontId="2" type="noConversion"/>
  </si>
  <si>
    <t>資本門及經常門合計數</t>
    <phoneticPr fontId="2" type="noConversion"/>
  </si>
  <si>
    <t>經常門</t>
  </si>
  <si>
    <t>業務費</t>
  </si>
  <si>
    <t>400016-2</t>
    <phoneticPr fontId="2" type="noConversion"/>
  </si>
  <si>
    <t>400016-3</t>
    <phoneticPr fontId="2" type="noConversion"/>
  </si>
  <si>
    <t>400016-1</t>
    <phoneticPr fontId="2" type="noConversion"/>
  </si>
  <si>
    <t>資本門</t>
    <phoneticPr fontId="2" type="noConversion"/>
  </si>
  <si>
    <t>設備費</t>
    <phoneticPr fontId="2" type="noConversion"/>
  </si>
  <si>
    <t>400014-1</t>
    <phoneticPr fontId="2" type="noConversion"/>
  </si>
  <si>
    <t xml:space="preserve">400009-1 </t>
    <phoneticPr fontId="2" type="noConversion"/>
  </si>
  <si>
    <t>400009-4</t>
    <phoneticPr fontId="2" type="noConversion"/>
  </si>
  <si>
    <t xml:space="preserve">13412000,機械儀器及設備:教學單位 </t>
    <phoneticPr fontId="2" type="noConversion"/>
  </si>
  <si>
    <t>400009-2</t>
    <phoneticPr fontId="2" type="noConversion"/>
  </si>
  <si>
    <t>400009-3</t>
    <phoneticPr fontId="2" type="noConversion"/>
  </si>
  <si>
    <t>400009-6</t>
  </si>
  <si>
    <t>400009-7</t>
  </si>
  <si>
    <t>400010-2</t>
  </si>
  <si>
    <t>400010-3</t>
  </si>
  <si>
    <t>1020801-1030731</t>
    <phoneticPr fontId="2" type="noConversion"/>
  </si>
  <si>
    <t>1030801-1040731</t>
    <phoneticPr fontId="2" type="noConversion"/>
  </si>
  <si>
    <t>1040801-1050731</t>
    <phoneticPr fontId="2" type="noConversion"/>
  </si>
  <si>
    <t>1050801-1051231</t>
    <phoneticPr fontId="2" type="noConversion"/>
  </si>
  <si>
    <t>經費執行期間</t>
    <phoneticPr fontId="2" type="noConversion"/>
  </si>
  <si>
    <t>400010-1</t>
    <phoneticPr fontId="2" type="noConversion"/>
  </si>
  <si>
    <t xml:space="preserve">400010-3 </t>
    <phoneticPr fontId="2" type="noConversion"/>
  </si>
  <si>
    <t>軟體費</t>
    <phoneticPr fontId="2" type="noConversion"/>
  </si>
  <si>
    <t>計畫主持人</t>
    <phoneticPr fontId="2" type="noConversion"/>
  </si>
  <si>
    <t>支出項目</t>
    <phoneticPr fontId="2" type="noConversion"/>
  </si>
  <si>
    <t>計畫執行期間：1020801-1051231</t>
    <phoneticPr fontId="2" type="noConversion"/>
  </si>
  <si>
    <t>學年度</t>
    <phoneticPr fontId="2" type="noConversion"/>
  </si>
  <si>
    <t>王大明</t>
  </si>
  <si>
    <t>王大明</t>
    <phoneticPr fontId="2" type="noConversion"/>
  </si>
  <si>
    <t>主持人：</t>
    <phoneticPr fontId="2" type="noConversion"/>
  </si>
  <si>
    <t>科技部私校研發能量計畫－配合款支用明細</t>
    <phoneticPr fontId="2" type="noConversion"/>
  </si>
  <si>
    <t>1030801-1040731</t>
  </si>
  <si>
    <t xml:space="preserve">400010-2 </t>
  </si>
  <si>
    <t xml:space="preserve">51320100,教-事務費 </t>
  </si>
  <si>
    <t>400014-2</t>
  </si>
  <si>
    <t xml:space="preserve">51423000,助學金支出-學校 </t>
  </si>
  <si>
    <t>備註</t>
    <phoneticPr fontId="2" type="noConversion"/>
  </si>
  <si>
    <t>102保留款</t>
  </si>
  <si>
    <t>102保留款</t>
    <phoneticPr fontId="2" type="noConversion"/>
  </si>
  <si>
    <t>103保留款</t>
    <phoneticPr fontId="2" type="noConversion"/>
  </si>
  <si>
    <t>103保留款</t>
    <phoneticPr fontId="2" type="noConversion"/>
  </si>
  <si>
    <r>
      <t>14212000,</t>
    </r>
    <r>
      <rPr>
        <sz val="12"/>
        <color indexed="63"/>
        <rFont val="細明體"/>
        <family val="3"/>
        <charset val="136"/>
      </rPr>
      <t>電腦軟體</t>
    </r>
    <r>
      <rPr>
        <sz val="12"/>
        <color indexed="63"/>
        <rFont val="Arial"/>
        <family val="2"/>
      </rPr>
      <t>:</t>
    </r>
    <r>
      <rPr>
        <sz val="12"/>
        <color indexed="63"/>
        <rFont val="細明體"/>
        <family val="3"/>
        <charset val="136"/>
      </rPr>
      <t>教學單位</t>
    </r>
    <r>
      <rPr>
        <sz val="12"/>
        <color indexed="63"/>
        <rFont val="Arial"/>
        <family val="2"/>
      </rPr>
      <t xml:space="preserve"> </t>
    </r>
    <phoneticPr fontId="2" type="noConversion"/>
  </si>
  <si>
    <r>
      <t>51423000</t>
    </r>
    <r>
      <rPr>
        <sz val="12"/>
        <color indexed="63"/>
        <rFont val="細明體"/>
        <family val="3"/>
        <charset val="136"/>
      </rPr>
      <t>助學金支出</t>
    </r>
    <r>
      <rPr>
        <sz val="12"/>
        <color indexed="63"/>
        <rFont val="Arial"/>
        <family val="2"/>
      </rPr>
      <t>-</t>
    </r>
    <r>
      <rPr>
        <sz val="12"/>
        <color indexed="63"/>
        <rFont val="細明體"/>
        <family val="3"/>
        <charset val="136"/>
      </rPr>
      <t>學校</t>
    </r>
    <r>
      <rPr>
        <sz val="12"/>
        <color indexed="63"/>
        <rFont val="Arial"/>
        <family val="2"/>
      </rPr>
      <t xml:space="preserve">  </t>
    </r>
    <phoneticPr fontId="2" type="noConversion"/>
  </si>
  <si>
    <r>
      <t>51320100,</t>
    </r>
    <r>
      <rPr>
        <sz val="12"/>
        <color indexed="63"/>
        <rFont val="細明體"/>
        <family val="3"/>
        <charset val="136"/>
      </rPr>
      <t>教</t>
    </r>
    <r>
      <rPr>
        <sz val="12"/>
        <color indexed="63"/>
        <rFont val="Arial"/>
        <family val="2"/>
      </rPr>
      <t>-</t>
    </r>
    <r>
      <rPr>
        <sz val="12"/>
        <color indexed="63"/>
        <rFont val="細明體"/>
        <family val="3"/>
        <charset val="136"/>
      </rPr>
      <t>事務費</t>
    </r>
    <r>
      <rPr>
        <sz val="12"/>
        <color indexed="63"/>
        <rFont val="Arial"/>
        <family val="2"/>
      </rPr>
      <t xml:space="preserve"> </t>
    </r>
    <phoneticPr fontId="2" type="noConversion"/>
  </si>
  <si>
    <r>
      <t>51423000,</t>
    </r>
    <r>
      <rPr>
        <sz val="12"/>
        <color indexed="63"/>
        <rFont val="細明體"/>
        <family val="3"/>
        <charset val="136"/>
      </rPr>
      <t>助學金支出</t>
    </r>
    <r>
      <rPr>
        <sz val="12"/>
        <color indexed="63"/>
        <rFont val="Arial"/>
        <family val="2"/>
      </rPr>
      <t>-</t>
    </r>
    <r>
      <rPr>
        <sz val="12"/>
        <color indexed="63"/>
        <rFont val="細明體"/>
        <family val="3"/>
        <charset val="136"/>
      </rPr>
      <t>學校</t>
    </r>
    <r>
      <rPr>
        <sz val="12"/>
        <color indexed="63"/>
        <rFont val="Arial"/>
        <family val="2"/>
      </rPr>
      <t xml:space="preserve"> </t>
    </r>
    <phoneticPr fontId="2" type="noConversion"/>
  </si>
  <si>
    <r>
      <t>51423000,</t>
    </r>
    <r>
      <rPr>
        <sz val="12"/>
        <color theme="1"/>
        <rFont val="細明體"/>
        <family val="3"/>
        <charset val="136"/>
      </rPr>
      <t>助學金支出</t>
    </r>
    <r>
      <rPr>
        <sz val="12"/>
        <color theme="1"/>
        <rFont val="Arial"/>
        <family val="2"/>
      </rPr>
      <t>-</t>
    </r>
    <r>
      <rPr>
        <sz val="12"/>
        <color theme="1"/>
        <rFont val="細明體"/>
        <family val="3"/>
        <charset val="136"/>
      </rPr>
      <t>學校</t>
    </r>
    <r>
      <rPr>
        <sz val="12"/>
        <color theme="1"/>
        <rFont val="Arial"/>
        <family val="2"/>
      </rPr>
      <t xml:space="preserve"> </t>
    </r>
    <phoneticPr fontId="2" type="noConversion"/>
  </si>
  <si>
    <r>
      <t>51320100,</t>
    </r>
    <r>
      <rPr>
        <sz val="12"/>
        <color theme="1"/>
        <rFont val="細明體"/>
        <family val="3"/>
        <charset val="136"/>
      </rPr>
      <t>教</t>
    </r>
    <r>
      <rPr>
        <sz val="12"/>
        <color theme="1"/>
        <rFont val="Arial"/>
        <family val="2"/>
      </rPr>
      <t>-</t>
    </r>
    <r>
      <rPr>
        <sz val="12"/>
        <color theme="1"/>
        <rFont val="細明體"/>
        <family val="3"/>
        <charset val="136"/>
      </rPr>
      <t>事務費</t>
    </r>
    <r>
      <rPr>
        <sz val="12"/>
        <color theme="1"/>
        <rFont val="Arial"/>
        <family val="2"/>
      </rPr>
      <t xml:space="preserve"> </t>
    </r>
    <phoneticPr fontId="2" type="noConversion"/>
  </si>
  <si>
    <t>計畫編號：MOST105-2632-H-155-001-MY3</t>
    <phoneticPr fontId="2" type="noConversion"/>
  </si>
  <si>
    <t>計畫編號：MOST</t>
    <phoneticPr fontId="2" type="noConversion"/>
  </si>
  <si>
    <t>計畫名稱：102提升私校研發能量專案計畫配合款-產品加值與永續：產品服務與創新-計畫配合款</t>
    <phoneticPr fontId="2" type="noConversion"/>
  </si>
  <si>
    <t>計畫名稱：-計畫配合款</t>
    <phoneticPr fontId="2" type="noConversion"/>
  </si>
  <si>
    <t>計畫執行期間：</t>
    <phoneticPr fontId="2" type="noConversion"/>
  </si>
  <si>
    <t xml:space="preserve">  覆核人：</t>
    <phoneticPr fontId="2" type="noConversion"/>
  </si>
  <si>
    <t xml:space="preserve">                 會計主任：</t>
    <phoneticPr fontId="2" type="noConversion"/>
  </si>
  <si>
    <t xml:space="preserve">                       研發處：</t>
    <phoneticPr fontId="2" type="noConversion"/>
  </si>
  <si>
    <t>機關首長：</t>
    <phoneticPr fontId="2" type="noConversion"/>
  </si>
  <si>
    <r>
      <t>備註：</t>
    </r>
    <r>
      <rPr>
        <sz val="12"/>
        <rFont val="新細明體"/>
        <family val="1"/>
        <charset val="136"/>
      </rPr>
      <t>依據科技部補助提升私立大學校院研發能量專案計畫作業要點：第12點：「申請機構應提供本計畫總需求經費至少百分之二十配合款，並提出承諾書；於本計畫執行期間優先使用配合款，</t>
    </r>
    <r>
      <rPr>
        <b/>
        <u/>
        <sz val="12"/>
        <rFont val="新細明體"/>
        <family val="1"/>
        <charset val="136"/>
      </rPr>
      <t>執行期滿後如有賸餘款，應繳回本部</t>
    </r>
    <r>
      <rPr>
        <sz val="12"/>
        <rFont val="新細明體"/>
        <family val="1"/>
        <charset val="136"/>
      </rPr>
      <t>，並於收支報告表內詳細註明配合款之支用情形」。</t>
    </r>
    <phoneticPr fontId="2" type="noConversion"/>
  </si>
  <si>
    <r>
      <t>備註：</t>
    </r>
    <r>
      <rPr>
        <sz val="12"/>
        <rFont val="新細明體"/>
        <family val="1"/>
        <charset val="136"/>
      </rPr>
      <t>依據科技部補助提升私立大學校院研發能量專案計畫作業要點：第12點：「申請機構應提供本計畫總需求經費至少百分之二十配合款，並提出承諾書；於本計畫執行期間優先使用配合款，</t>
    </r>
    <r>
      <rPr>
        <b/>
        <u/>
        <sz val="12"/>
        <rFont val="新細明體"/>
        <family val="1"/>
        <charset val="136"/>
      </rPr>
      <t>執行期滿後如有賸餘款，應繳回本部</t>
    </r>
    <r>
      <rPr>
        <sz val="12"/>
        <rFont val="新細明體"/>
        <family val="1"/>
        <charset val="136"/>
      </rPr>
      <t>，並於收支報告表內詳細註明配合款之支用情形」。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</si>
</sst>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2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新細明體"/>
      <family val="1"/>
      <charset val="136"/>
    </font>
    <font>
      <b/>
      <u/>
      <sz val="12"/>
      <name val="新細明體"/>
      <family val="1"/>
      <charset val="136"/>
    </font>
    <font>
      <sz val="11"/>
      <name val="新細明體"/>
      <family val="1"/>
      <charset val="136"/>
    </font>
    <font>
      <b/>
      <sz val="18"/>
      <name val="新細明體"/>
      <family val="1"/>
      <charset val="136"/>
    </font>
    <font>
      <sz val="18"/>
      <name val="新細明體"/>
      <family val="1"/>
      <charset val="136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color rgb="FFFF0000"/>
      <name val="新細明體"/>
      <family val="1"/>
      <charset val="136"/>
    </font>
    <font>
      <sz val="12"/>
      <color rgb="FF333333"/>
      <name val="Times New Roman"/>
      <family val="1"/>
    </font>
    <font>
      <sz val="12"/>
      <color theme="1"/>
      <name val="新細明體"/>
      <family val="1"/>
      <charset val="136"/>
    </font>
    <font>
      <b/>
      <sz val="12"/>
      <color theme="1"/>
      <name val="Arial"/>
      <family val="2"/>
    </font>
    <font>
      <sz val="12"/>
      <color theme="1"/>
      <name val="細明體"/>
      <family val="3"/>
      <charset val="136"/>
    </font>
    <font>
      <sz val="12"/>
      <color theme="1"/>
      <name val="Times New Roman"/>
      <family val="1"/>
    </font>
    <font>
      <b/>
      <sz val="12"/>
      <color theme="1"/>
      <name val="新細明體"/>
      <family val="1"/>
      <charset val="136"/>
    </font>
    <font>
      <sz val="12"/>
      <color indexed="63"/>
      <name val="Arial"/>
      <family val="2"/>
    </font>
    <font>
      <sz val="12"/>
      <color indexed="63"/>
      <name val="細明體"/>
      <family val="3"/>
      <charset val="136"/>
    </font>
    <font>
      <sz val="12"/>
      <color rgb="FF333333"/>
      <name val="新細明體"/>
      <family val="1"/>
      <charset val="136"/>
    </font>
    <font>
      <b/>
      <sz val="12"/>
      <color indexed="63"/>
      <name val="細明體"/>
      <family val="3"/>
      <charset val="136"/>
    </font>
    <font>
      <sz val="12"/>
      <color indexed="16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3" fontId="4" fillId="0" borderId="1" xfId="3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176" fontId="4" fillId="2" borderId="1" xfId="2" applyNumberFormat="1" applyFont="1" applyFill="1" applyBorder="1" applyAlignment="1">
      <alignment horizontal="right" vertical="center"/>
    </xf>
    <xf numFmtId="176" fontId="6" fillId="2" borderId="3" xfId="2" applyNumberFormat="1" applyFont="1" applyFill="1" applyBorder="1" applyAlignment="1">
      <alignment horizontal="right" vertical="center"/>
    </xf>
    <xf numFmtId="176" fontId="6" fillId="2" borderId="4" xfId="2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vertical="center"/>
    </xf>
    <xf numFmtId="3" fontId="21" fillId="0" borderId="1" xfId="3" applyNumberFormat="1" applyFont="1" applyBorder="1" applyAlignment="1" applyProtection="1">
      <alignment vertical="center"/>
    </xf>
    <xf numFmtId="176" fontId="21" fillId="2" borderId="1" xfId="2" applyNumberFormat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0" fontId="3" fillId="2" borderId="3" xfId="3" applyFont="1" applyFill="1" applyBorder="1" applyAlignment="1" applyProtection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vertical="center"/>
    </xf>
    <xf numFmtId="176" fontId="6" fillId="5" borderId="5" xfId="2" applyNumberFormat="1" applyFont="1" applyFill="1" applyBorder="1" applyAlignment="1">
      <alignment horizontal="right" vertical="center"/>
    </xf>
    <xf numFmtId="176" fontId="6" fillId="5" borderId="1" xfId="2" applyNumberFormat="1" applyFont="1" applyFill="1" applyBorder="1" applyAlignment="1">
      <alignment vertical="center"/>
    </xf>
    <xf numFmtId="177" fontId="6" fillId="5" borderId="1" xfId="2" applyNumberFormat="1" applyFont="1" applyFill="1" applyBorder="1" applyAlignment="1">
      <alignment vertical="center"/>
    </xf>
    <xf numFmtId="176" fontId="12" fillId="6" borderId="1" xfId="2" applyNumberFormat="1" applyFont="1" applyFill="1" applyBorder="1">
      <alignment vertical="center"/>
    </xf>
    <xf numFmtId="177" fontId="12" fillId="6" borderId="1" xfId="2" applyNumberFormat="1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26" fillId="5" borderId="2" xfId="0" applyFont="1" applyFill="1" applyBorder="1" applyAlignment="1">
      <alignment horizontal="right" vertical="center"/>
    </xf>
    <xf numFmtId="0" fontId="26" fillId="5" borderId="3" xfId="0" applyFont="1" applyFill="1" applyBorder="1" applyAlignment="1">
      <alignment horizontal="right" vertical="center"/>
    </xf>
    <xf numFmtId="0" fontId="26" fillId="5" borderId="4" xfId="0" applyFont="1" applyFill="1" applyBorder="1" applyAlignment="1">
      <alignment horizontal="right" vertical="center"/>
    </xf>
    <xf numFmtId="0" fontId="14" fillId="5" borderId="2" xfId="0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right" vertical="center"/>
    </xf>
    <xf numFmtId="0" fontId="14" fillId="5" borderId="4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right" vertical="center"/>
    </xf>
  </cellXfs>
  <cellStyles count="4">
    <cellStyle name="一般" xfId="0" builtinId="0"/>
    <cellStyle name="一般 2" xfId="1"/>
    <cellStyle name="千分位" xfId="2" builtinId="3"/>
    <cellStyle name="超連結" xfId="3" builtin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3" workbookViewId="0">
      <selection activeCell="A29" sqref="A29"/>
    </sheetView>
  </sheetViews>
  <sheetFormatPr defaultRowHeight="16.2"/>
  <cols>
    <col min="1" max="1" width="14.44140625" style="1" customWidth="1"/>
    <col min="2" max="2" width="18.44140625" style="2" customWidth="1"/>
    <col min="3" max="3" width="13.88671875" style="1" customWidth="1"/>
    <col min="4" max="4" width="9.33203125" customWidth="1"/>
    <col min="5" max="5" width="23.109375" customWidth="1"/>
    <col min="6" max="6" width="12.88671875" customWidth="1"/>
    <col min="7" max="7" width="39" customWidth="1"/>
    <col min="8" max="8" width="12.88671875" customWidth="1"/>
    <col min="9" max="9" width="11.6640625" customWidth="1"/>
    <col min="10" max="10" width="1.6640625" hidden="1" customWidth="1"/>
    <col min="11" max="11" width="10.77734375" customWidth="1"/>
    <col min="12" max="12" width="12.109375" customWidth="1"/>
  </cols>
  <sheetData>
    <row r="1" spans="1:12" s="6" customFormat="1" ht="26.25" customHeight="1">
      <c r="A1" s="68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 s="6" customFormat="1" ht="11.4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s="22" customFormat="1" ht="21.6" customHeight="1">
      <c r="A3" s="20" t="s">
        <v>60</v>
      </c>
      <c r="B3" s="20"/>
      <c r="C3" s="21"/>
      <c r="E3" s="23"/>
      <c r="F3" s="23"/>
      <c r="G3" s="23"/>
      <c r="H3" s="23"/>
      <c r="I3" s="23"/>
      <c r="J3" s="23"/>
      <c r="K3" s="23"/>
    </row>
    <row r="4" spans="1:12" s="22" customFormat="1" ht="21.6" customHeight="1">
      <c r="A4" s="20" t="s">
        <v>62</v>
      </c>
      <c r="B4" s="20"/>
      <c r="C4" s="21"/>
      <c r="E4" s="23"/>
      <c r="F4" s="23"/>
      <c r="G4" s="23"/>
      <c r="H4" s="23"/>
      <c r="I4" s="23"/>
      <c r="J4" s="23"/>
      <c r="K4" s="23"/>
    </row>
    <row r="5" spans="1:12" s="22" customFormat="1" ht="21.6" customHeight="1">
      <c r="A5" s="20" t="s">
        <v>38</v>
      </c>
      <c r="B5" s="20"/>
      <c r="C5" s="21"/>
      <c r="E5" s="23"/>
      <c r="F5" s="23"/>
      <c r="G5" s="23"/>
      <c r="H5" s="23"/>
      <c r="I5" s="23"/>
      <c r="J5" s="23"/>
      <c r="K5" s="23"/>
    </row>
    <row r="6" spans="1:12" s="19" customFormat="1" ht="45" customHeight="1">
      <c r="A6" s="34" t="s">
        <v>0</v>
      </c>
      <c r="B6" s="34" t="s">
        <v>32</v>
      </c>
      <c r="C6" s="35" t="s">
        <v>36</v>
      </c>
      <c r="D6" s="36" t="s">
        <v>39</v>
      </c>
      <c r="E6" s="35" t="s">
        <v>1</v>
      </c>
      <c r="F6" s="36" t="s">
        <v>37</v>
      </c>
      <c r="G6" s="36" t="s">
        <v>2</v>
      </c>
      <c r="H6" s="36" t="s">
        <v>3</v>
      </c>
      <c r="I6" s="36" t="s">
        <v>4</v>
      </c>
      <c r="J6" s="36" t="s">
        <v>5</v>
      </c>
      <c r="K6" s="36" t="s">
        <v>6</v>
      </c>
      <c r="L6" s="37" t="s">
        <v>49</v>
      </c>
    </row>
    <row r="7" spans="1:12" s="4" customFormat="1" ht="25.95" customHeight="1">
      <c r="A7" s="38" t="s">
        <v>7</v>
      </c>
      <c r="B7" s="12" t="s">
        <v>28</v>
      </c>
      <c r="C7" s="12" t="s">
        <v>41</v>
      </c>
      <c r="D7" s="12">
        <v>102</v>
      </c>
      <c r="E7" s="11" t="s">
        <v>15</v>
      </c>
      <c r="F7" s="33" t="s">
        <v>35</v>
      </c>
      <c r="G7" s="39" t="s">
        <v>54</v>
      </c>
      <c r="H7" s="13">
        <v>67700</v>
      </c>
      <c r="I7" s="14">
        <v>67700</v>
      </c>
      <c r="J7" s="15"/>
      <c r="K7" s="15">
        <f t="shared" ref="K7:K12" si="0">H7-I7</f>
        <v>0</v>
      </c>
      <c r="L7" s="40"/>
    </row>
    <row r="8" spans="1:12" s="4" customFormat="1" ht="25.95" customHeight="1">
      <c r="A8" s="38" t="s">
        <v>16</v>
      </c>
      <c r="B8" s="12" t="s">
        <v>29</v>
      </c>
      <c r="C8" s="12" t="s">
        <v>41</v>
      </c>
      <c r="D8" s="12">
        <v>103</v>
      </c>
      <c r="E8" s="11" t="s">
        <v>33</v>
      </c>
      <c r="F8" s="33" t="s">
        <v>35</v>
      </c>
      <c r="G8" s="39" t="s">
        <v>54</v>
      </c>
      <c r="H8" s="13">
        <v>269800</v>
      </c>
      <c r="I8" s="14">
        <v>269800</v>
      </c>
      <c r="J8" s="15"/>
      <c r="K8" s="15">
        <f t="shared" si="0"/>
        <v>0</v>
      </c>
      <c r="L8" s="40" t="s">
        <v>51</v>
      </c>
    </row>
    <row r="9" spans="1:12" s="4" customFormat="1" ht="25.95" customHeight="1">
      <c r="A9" s="38" t="s">
        <v>16</v>
      </c>
      <c r="B9" s="12" t="s">
        <v>29</v>
      </c>
      <c r="C9" s="12" t="s">
        <v>41</v>
      </c>
      <c r="D9" s="12">
        <v>103</v>
      </c>
      <c r="E9" s="11" t="s">
        <v>34</v>
      </c>
      <c r="F9" s="33" t="s">
        <v>17</v>
      </c>
      <c r="G9" s="41" t="s">
        <v>21</v>
      </c>
      <c r="H9" s="13">
        <v>400000</v>
      </c>
      <c r="I9" s="14">
        <v>400000</v>
      </c>
      <c r="J9" s="15"/>
      <c r="K9" s="15">
        <f t="shared" si="0"/>
        <v>0</v>
      </c>
      <c r="L9" s="40" t="s">
        <v>50</v>
      </c>
    </row>
    <row r="10" spans="1:12" s="4" customFormat="1" ht="25.95" customHeight="1">
      <c r="A10" s="38" t="s">
        <v>16</v>
      </c>
      <c r="B10" s="12" t="s">
        <v>29</v>
      </c>
      <c r="C10" s="12" t="s">
        <v>41</v>
      </c>
      <c r="D10" s="12">
        <v>104</v>
      </c>
      <c r="E10" s="11" t="s">
        <v>18</v>
      </c>
      <c r="F10" s="33" t="s">
        <v>35</v>
      </c>
      <c r="G10" s="39" t="s">
        <v>54</v>
      </c>
      <c r="H10" s="13">
        <v>33700</v>
      </c>
      <c r="I10" s="14">
        <v>33700</v>
      </c>
      <c r="J10" s="15"/>
      <c r="K10" s="15">
        <f t="shared" si="0"/>
        <v>0</v>
      </c>
      <c r="L10" s="40"/>
    </row>
    <row r="11" spans="1:12" s="4" customFormat="1" ht="25.95" customHeight="1">
      <c r="A11" s="38" t="s">
        <v>16</v>
      </c>
      <c r="B11" s="12" t="s">
        <v>30</v>
      </c>
      <c r="C11" s="12" t="s">
        <v>41</v>
      </c>
      <c r="D11" s="12">
        <v>104</v>
      </c>
      <c r="E11" s="11" t="s">
        <v>19</v>
      </c>
      <c r="F11" s="33" t="s">
        <v>35</v>
      </c>
      <c r="G11" s="39" t="s">
        <v>54</v>
      </c>
      <c r="H11" s="14">
        <v>522500</v>
      </c>
      <c r="I11" s="14">
        <v>522500</v>
      </c>
      <c r="J11" s="15"/>
      <c r="K11" s="15">
        <f t="shared" si="0"/>
        <v>0</v>
      </c>
      <c r="L11" s="40" t="s">
        <v>52</v>
      </c>
    </row>
    <row r="12" spans="1:12" s="4" customFormat="1" ht="25.95" customHeight="1">
      <c r="A12" s="38" t="s">
        <v>16</v>
      </c>
      <c r="B12" s="12" t="s">
        <v>30</v>
      </c>
      <c r="C12" s="12" t="s">
        <v>41</v>
      </c>
      <c r="D12" s="12">
        <v>104</v>
      </c>
      <c r="E12" s="11" t="s">
        <v>20</v>
      </c>
      <c r="F12" s="33" t="s">
        <v>17</v>
      </c>
      <c r="G12" s="41" t="s">
        <v>21</v>
      </c>
      <c r="H12" s="13">
        <v>561250</v>
      </c>
      <c r="I12" s="14">
        <v>561250</v>
      </c>
      <c r="J12" s="15"/>
      <c r="K12" s="15">
        <f t="shared" si="0"/>
        <v>0</v>
      </c>
      <c r="L12" s="40"/>
    </row>
    <row r="13" spans="1:12" s="4" customFormat="1">
      <c r="A13" s="62" t="s">
        <v>8</v>
      </c>
      <c r="B13" s="63"/>
      <c r="C13" s="63"/>
      <c r="D13" s="63"/>
      <c r="E13" s="63"/>
      <c r="F13" s="63"/>
      <c r="G13" s="64"/>
      <c r="H13" s="52">
        <f>SUM(H7:H12)</f>
        <v>1854950</v>
      </c>
      <c r="I13" s="52">
        <f>SUM(I7:I12)</f>
        <v>1854950</v>
      </c>
      <c r="J13" s="52">
        <f>SUM(J7:J12)</f>
        <v>0</v>
      </c>
      <c r="K13" s="52">
        <f>SUM(K7:K12)</f>
        <v>0</v>
      </c>
      <c r="L13" s="51"/>
    </row>
    <row r="14" spans="1:12" s="4" customFormat="1" ht="10.199999999999999" customHeight="1">
      <c r="A14" s="42"/>
      <c r="B14" s="43"/>
      <c r="C14" s="18"/>
      <c r="D14" s="44"/>
      <c r="E14" s="45"/>
      <c r="F14" s="46"/>
      <c r="G14" s="47"/>
      <c r="H14" s="16"/>
      <c r="I14" s="16"/>
      <c r="J14" s="16"/>
      <c r="K14" s="17"/>
      <c r="L14" s="40"/>
    </row>
    <row r="15" spans="1:12" s="4" customFormat="1" ht="25.95" customHeight="1">
      <c r="A15" s="48" t="s">
        <v>11</v>
      </c>
      <c r="B15" s="12" t="s">
        <v>28</v>
      </c>
      <c r="C15" s="12" t="s">
        <v>41</v>
      </c>
      <c r="D15" s="12">
        <v>102</v>
      </c>
      <c r="E15" s="11" t="s">
        <v>13</v>
      </c>
      <c r="F15" s="33" t="s">
        <v>12</v>
      </c>
      <c r="G15" s="39" t="s">
        <v>55</v>
      </c>
      <c r="H15" s="14">
        <v>37500</v>
      </c>
      <c r="I15" s="13">
        <v>37500</v>
      </c>
      <c r="J15" s="15"/>
      <c r="K15" s="15">
        <f t="shared" ref="K15:K25" si="1">H15-I15</f>
        <v>0</v>
      </c>
      <c r="L15" s="40"/>
    </row>
    <row r="16" spans="1:12" s="4" customFormat="1" ht="25.95" customHeight="1">
      <c r="A16" s="48" t="s">
        <v>11</v>
      </c>
      <c r="B16" s="12" t="s">
        <v>28</v>
      </c>
      <c r="C16" s="12" t="s">
        <v>41</v>
      </c>
      <c r="D16" s="38">
        <v>102</v>
      </c>
      <c r="E16" s="11" t="s">
        <v>14</v>
      </c>
      <c r="F16" s="33" t="s">
        <v>12</v>
      </c>
      <c r="G16" s="39" t="s">
        <v>56</v>
      </c>
      <c r="H16" s="13">
        <v>212497</v>
      </c>
      <c r="I16" s="7">
        <v>212497</v>
      </c>
      <c r="J16" s="15"/>
      <c r="K16" s="15">
        <f t="shared" si="1"/>
        <v>0</v>
      </c>
      <c r="L16" s="40"/>
    </row>
    <row r="17" spans="1:12" s="4" customFormat="1" ht="25.95" customHeight="1">
      <c r="A17" s="48" t="s">
        <v>11</v>
      </c>
      <c r="B17" s="12" t="s">
        <v>44</v>
      </c>
      <c r="C17" s="12" t="s">
        <v>40</v>
      </c>
      <c r="D17" s="38">
        <v>103</v>
      </c>
      <c r="E17" s="11" t="s">
        <v>45</v>
      </c>
      <c r="F17" s="33" t="s">
        <v>12</v>
      </c>
      <c r="G17" s="39" t="s">
        <v>46</v>
      </c>
      <c r="H17" s="13">
        <v>487503</v>
      </c>
      <c r="I17" s="7">
        <v>487503</v>
      </c>
      <c r="J17" s="15"/>
      <c r="K17" s="15">
        <f t="shared" si="1"/>
        <v>0</v>
      </c>
      <c r="L17" s="40" t="s">
        <v>50</v>
      </c>
    </row>
    <row r="18" spans="1:12" s="4" customFormat="1" ht="25.95" customHeight="1">
      <c r="A18" s="48" t="s">
        <v>11</v>
      </c>
      <c r="B18" s="12" t="s">
        <v>44</v>
      </c>
      <c r="C18" s="12" t="s">
        <v>40</v>
      </c>
      <c r="D18" s="38">
        <v>103</v>
      </c>
      <c r="E18" s="11" t="s">
        <v>47</v>
      </c>
      <c r="F18" s="33" t="s">
        <v>12</v>
      </c>
      <c r="G18" s="39" t="s">
        <v>48</v>
      </c>
      <c r="H18" s="13">
        <v>143717</v>
      </c>
      <c r="I18" s="7">
        <v>143717</v>
      </c>
      <c r="J18" s="15"/>
      <c r="K18" s="15">
        <f t="shared" si="1"/>
        <v>0</v>
      </c>
      <c r="L18" s="40"/>
    </row>
    <row r="19" spans="1:12" s="4" customFormat="1" ht="25.95" customHeight="1">
      <c r="A19" s="48" t="s">
        <v>11</v>
      </c>
      <c r="B19" s="18" t="s">
        <v>30</v>
      </c>
      <c r="C19" s="12" t="s">
        <v>41</v>
      </c>
      <c r="D19" s="38">
        <v>104</v>
      </c>
      <c r="E19" s="11" t="s">
        <v>22</v>
      </c>
      <c r="F19" s="33" t="s">
        <v>12</v>
      </c>
      <c r="G19" s="49" t="s">
        <v>57</v>
      </c>
      <c r="H19" s="13">
        <v>136908</v>
      </c>
      <c r="I19" s="7">
        <v>136908</v>
      </c>
      <c r="J19" s="15"/>
      <c r="K19" s="15">
        <f t="shared" si="1"/>
        <v>0</v>
      </c>
      <c r="L19" s="40" t="s">
        <v>53</v>
      </c>
    </row>
    <row r="20" spans="1:12" s="4" customFormat="1" ht="25.95" customHeight="1">
      <c r="A20" s="48" t="s">
        <v>11</v>
      </c>
      <c r="B20" s="18" t="s">
        <v>30</v>
      </c>
      <c r="C20" s="12" t="s">
        <v>41</v>
      </c>
      <c r="D20" s="38">
        <v>104</v>
      </c>
      <c r="E20" s="11" t="s">
        <v>23</v>
      </c>
      <c r="F20" s="33" t="s">
        <v>12</v>
      </c>
      <c r="G20" s="49" t="s">
        <v>56</v>
      </c>
      <c r="H20" s="13">
        <v>280625</v>
      </c>
      <c r="I20" s="7">
        <v>280625</v>
      </c>
      <c r="J20" s="15"/>
      <c r="K20" s="15">
        <f t="shared" si="1"/>
        <v>0</v>
      </c>
      <c r="L20" s="40" t="s">
        <v>53</v>
      </c>
    </row>
    <row r="21" spans="1:12" s="4" customFormat="1" ht="25.95" customHeight="1">
      <c r="A21" s="48" t="s">
        <v>11</v>
      </c>
      <c r="B21" s="18" t="s">
        <v>30</v>
      </c>
      <c r="C21" s="12" t="s">
        <v>41</v>
      </c>
      <c r="D21" s="12">
        <v>104</v>
      </c>
      <c r="E21" s="11" t="s">
        <v>24</v>
      </c>
      <c r="F21" s="33" t="s">
        <v>12</v>
      </c>
      <c r="G21" s="49" t="s">
        <v>57</v>
      </c>
      <c r="H21" s="13">
        <v>52810</v>
      </c>
      <c r="I21" s="7">
        <v>52810</v>
      </c>
      <c r="J21" s="15"/>
      <c r="K21" s="15">
        <f t="shared" si="1"/>
        <v>0</v>
      </c>
      <c r="L21" s="40"/>
    </row>
    <row r="22" spans="1:12" s="4" customFormat="1" ht="25.95" customHeight="1">
      <c r="A22" s="48" t="s">
        <v>11</v>
      </c>
      <c r="B22" s="18" t="s">
        <v>30</v>
      </c>
      <c r="C22" s="12" t="s">
        <v>41</v>
      </c>
      <c r="D22" s="12">
        <v>104</v>
      </c>
      <c r="E22" s="11" t="s">
        <v>25</v>
      </c>
      <c r="F22" s="33" t="s">
        <v>12</v>
      </c>
      <c r="G22" s="49" t="s">
        <v>56</v>
      </c>
      <c r="H22" s="13">
        <v>186287</v>
      </c>
      <c r="I22" s="7">
        <v>186287</v>
      </c>
      <c r="J22" s="15"/>
      <c r="K22" s="15">
        <f t="shared" si="1"/>
        <v>0</v>
      </c>
      <c r="L22" s="40"/>
    </row>
    <row r="23" spans="1:12" s="4" customFormat="1" ht="25.95" customHeight="1">
      <c r="A23" s="24" t="s">
        <v>11</v>
      </c>
      <c r="B23" s="25" t="s">
        <v>31</v>
      </c>
      <c r="C23" s="26" t="s">
        <v>41</v>
      </c>
      <c r="D23" s="27">
        <v>104</v>
      </c>
      <c r="E23" s="28" t="s">
        <v>26</v>
      </c>
      <c r="F23" s="29" t="s">
        <v>12</v>
      </c>
      <c r="G23" s="50" t="s">
        <v>58</v>
      </c>
      <c r="H23" s="30">
        <v>47190</v>
      </c>
      <c r="I23" s="31">
        <v>47190</v>
      </c>
      <c r="J23" s="32"/>
      <c r="K23" s="15">
        <f t="shared" si="1"/>
        <v>0</v>
      </c>
      <c r="L23" s="40"/>
    </row>
    <row r="24" spans="1:12" s="4" customFormat="1" ht="25.95" customHeight="1">
      <c r="A24" s="24" t="s">
        <v>11</v>
      </c>
      <c r="B24" s="25" t="s">
        <v>31</v>
      </c>
      <c r="C24" s="26" t="s">
        <v>41</v>
      </c>
      <c r="D24" s="27">
        <v>104</v>
      </c>
      <c r="E24" s="28" t="s">
        <v>27</v>
      </c>
      <c r="F24" s="29" t="s">
        <v>12</v>
      </c>
      <c r="G24" s="50" t="s">
        <v>59</v>
      </c>
      <c r="H24" s="30">
        <v>280013</v>
      </c>
      <c r="I24" s="31">
        <v>280013</v>
      </c>
      <c r="J24" s="32"/>
      <c r="K24" s="15">
        <f t="shared" si="1"/>
        <v>0</v>
      </c>
      <c r="L24" s="40"/>
    </row>
    <row r="25" spans="1:12" s="4" customFormat="1">
      <c r="A25" s="65" t="s">
        <v>9</v>
      </c>
      <c r="B25" s="66"/>
      <c r="C25" s="66"/>
      <c r="D25" s="66"/>
      <c r="E25" s="66"/>
      <c r="F25" s="66"/>
      <c r="G25" s="67"/>
      <c r="H25" s="53">
        <f>SUM(H15:H24)</f>
        <v>1865050</v>
      </c>
      <c r="I25" s="53">
        <f>SUM(I15:I24)</f>
        <v>1865050</v>
      </c>
      <c r="J25" s="53" t="e">
        <f>SUM(#REF!)</f>
        <v>#REF!</v>
      </c>
      <c r="K25" s="54">
        <f t="shared" si="1"/>
        <v>0</v>
      </c>
      <c r="L25" s="51"/>
    </row>
    <row r="26" spans="1:12" ht="9.6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22"/>
    </row>
    <row r="27" spans="1:12" ht="21.75" customHeight="1">
      <c r="A27" s="69" t="s">
        <v>10</v>
      </c>
      <c r="B27" s="69"/>
      <c r="C27" s="69"/>
      <c r="D27" s="69"/>
      <c r="E27" s="69"/>
      <c r="F27" s="69"/>
      <c r="G27" s="69"/>
      <c r="H27" s="55">
        <f>H13+H25</f>
        <v>3720000</v>
      </c>
      <c r="I27" s="55">
        <f>I13+I25</f>
        <v>3720000</v>
      </c>
      <c r="J27" s="55" t="e">
        <f>J13+J25</f>
        <v>#REF!</v>
      </c>
      <c r="K27" s="56">
        <f>K13+K25</f>
        <v>0</v>
      </c>
      <c r="L27" s="57"/>
    </row>
    <row r="28" spans="1:12" ht="51.6" customHeight="1">
      <c r="A28" s="58" t="s">
        <v>70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60"/>
    </row>
    <row r="29" spans="1:12" ht="25.2" customHeight="1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2">
      <c r="A30" s="4" t="s">
        <v>42</v>
      </c>
      <c r="B30" s="4"/>
      <c r="C30" t="s">
        <v>65</v>
      </c>
      <c r="E30" t="s">
        <v>66</v>
      </c>
      <c r="F30" s="5"/>
      <c r="G30" t="s">
        <v>67</v>
      </c>
      <c r="H30" s="5"/>
      <c r="I30" t="s">
        <v>68</v>
      </c>
    </row>
    <row r="31" spans="1:12" ht="15.75" customHeight="1">
      <c r="B31" s="3"/>
    </row>
    <row r="32" spans="1:12" ht="15.75" customHeight="1">
      <c r="B32" s="3"/>
    </row>
    <row r="33" spans="1:8">
      <c r="A33" s="4"/>
      <c r="B33" s="4"/>
      <c r="C33"/>
      <c r="F33" s="5"/>
      <c r="H33" s="5"/>
    </row>
    <row r="36" spans="1:8" ht="19.8">
      <c r="A36" s="8"/>
    </row>
  </sheetData>
  <mergeCells count="6">
    <mergeCell ref="A28:L28"/>
    <mergeCell ref="A26:K26"/>
    <mergeCell ref="A13:G13"/>
    <mergeCell ref="A25:G25"/>
    <mergeCell ref="A1:K1"/>
    <mergeCell ref="A27:G27"/>
  </mergeCells>
  <phoneticPr fontId="2" type="noConversion"/>
  <pageMargins left="0.59055118110236227" right="0.47244094488188981" top="0.39370078740157483" bottom="0.47244094488188981" header="0.51181102362204722" footer="0.3937007874015748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3" workbookViewId="0">
      <selection activeCell="A29" sqref="A29"/>
    </sheetView>
  </sheetViews>
  <sheetFormatPr defaultRowHeight="16.2"/>
  <cols>
    <col min="1" max="1" width="14.44140625" style="1" customWidth="1"/>
    <col min="2" max="2" width="18.44140625" style="2" customWidth="1"/>
    <col min="3" max="3" width="13.88671875" style="1" customWidth="1"/>
    <col min="4" max="4" width="9.33203125" customWidth="1"/>
    <col min="5" max="5" width="23.109375" customWidth="1"/>
    <col min="6" max="6" width="12.88671875" customWidth="1"/>
    <col min="7" max="7" width="39" customWidth="1"/>
    <col min="8" max="8" width="12.88671875" customWidth="1"/>
    <col min="9" max="9" width="11.6640625" customWidth="1"/>
    <col min="10" max="10" width="1.6640625" hidden="1" customWidth="1"/>
    <col min="11" max="11" width="10.77734375" customWidth="1"/>
    <col min="12" max="12" width="12.109375" customWidth="1"/>
  </cols>
  <sheetData>
    <row r="1" spans="1:12" s="6" customFormat="1" ht="26.25" customHeight="1">
      <c r="A1" s="68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 s="6" customFormat="1" ht="11.4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s="22" customFormat="1" ht="21.6" customHeight="1">
      <c r="A3" s="20" t="s">
        <v>61</v>
      </c>
      <c r="B3" s="20"/>
      <c r="C3" s="21"/>
      <c r="E3" s="23"/>
      <c r="F3" s="23"/>
      <c r="G3" s="23"/>
      <c r="H3" s="23"/>
      <c r="I3" s="23"/>
      <c r="J3" s="23"/>
      <c r="K3" s="23"/>
    </row>
    <row r="4" spans="1:12" s="22" customFormat="1" ht="21.6" customHeight="1">
      <c r="A4" s="20" t="s">
        <v>63</v>
      </c>
      <c r="B4" s="20"/>
      <c r="C4" s="21"/>
      <c r="E4" s="23"/>
      <c r="F4" s="23"/>
      <c r="G4" s="23"/>
      <c r="H4" s="23"/>
      <c r="I4" s="23"/>
      <c r="J4" s="23"/>
      <c r="K4" s="23"/>
    </row>
    <row r="5" spans="1:12" s="22" customFormat="1" ht="21.6" customHeight="1">
      <c r="A5" s="20" t="s">
        <v>64</v>
      </c>
      <c r="B5" s="20"/>
      <c r="C5" s="21"/>
      <c r="E5" s="23"/>
      <c r="F5" s="23"/>
      <c r="G5" s="23"/>
      <c r="H5" s="23"/>
      <c r="I5" s="23"/>
      <c r="J5" s="23"/>
      <c r="K5" s="23"/>
    </row>
    <row r="6" spans="1:12" s="19" customFormat="1" ht="45" customHeight="1">
      <c r="A6" s="34" t="s">
        <v>0</v>
      </c>
      <c r="B6" s="34" t="s">
        <v>32</v>
      </c>
      <c r="C6" s="35" t="s">
        <v>36</v>
      </c>
      <c r="D6" s="36" t="s">
        <v>39</v>
      </c>
      <c r="E6" s="35" t="s">
        <v>1</v>
      </c>
      <c r="F6" s="36" t="s">
        <v>37</v>
      </c>
      <c r="G6" s="36" t="s">
        <v>2</v>
      </c>
      <c r="H6" s="36" t="s">
        <v>3</v>
      </c>
      <c r="I6" s="36" t="s">
        <v>4</v>
      </c>
      <c r="J6" s="36" t="s">
        <v>5</v>
      </c>
      <c r="K6" s="36" t="s">
        <v>6</v>
      </c>
      <c r="L6" s="37" t="s">
        <v>49</v>
      </c>
    </row>
    <row r="7" spans="1:12" s="4" customFormat="1" ht="25.95" customHeight="1">
      <c r="A7" s="38" t="s">
        <v>7</v>
      </c>
      <c r="B7" s="12"/>
      <c r="C7" s="12"/>
      <c r="D7" s="12"/>
      <c r="E7" s="11"/>
      <c r="F7" s="33"/>
      <c r="G7" s="39"/>
      <c r="H7" s="13"/>
      <c r="I7" s="14"/>
      <c r="J7" s="15"/>
      <c r="K7" s="15">
        <f t="shared" ref="K7:K12" si="0">H7-I7</f>
        <v>0</v>
      </c>
      <c r="L7" s="40"/>
    </row>
    <row r="8" spans="1:12" s="4" customFormat="1" ht="25.95" customHeight="1">
      <c r="A8" s="38" t="s">
        <v>7</v>
      </c>
      <c r="B8" s="12"/>
      <c r="C8" s="12"/>
      <c r="D8" s="12"/>
      <c r="E8" s="11"/>
      <c r="F8" s="33"/>
      <c r="G8" s="39"/>
      <c r="H8" s="13"/>
      <c r="I8" s="14"/>
      <c r="J8" s="15"/>
      <c r="K8" s="15">
        <f t="shared" si="0"/>
        <v>0</v>
      </c>
      <c r="L8" s="40"/>
    </row>
    <row r="9" spans="1:12" s="4" customFormat="1" ht="25.95" customHeight="1">
      <c r="A9" s="38" t="s">
        <v>7</v>
      </c>
      <c r="B9" s="12"/>
      <c r="C9" s="12"/>
      <c r="D9" s="12"/>
      <c r="E9" s="11"/>
      <c r="F9" s="33"/>
      <c r="G9" s="41"/>
      <c r="H9" s="13"/>
      <c r="I9" s="14"/>
      <c r="J9" s="15"/>
      <c r="K9" s="15">
        <f t="shared" si="0"/>
        <v>0</v>
      </c>
      <c r="L9" s="40"/>
    </row>
    <row r="10" spans="1:12" s="4" customFormat="1" ht="25.95" customHeight="1">
      <c r="A10" s="38" t="s">
        <v>7</v>
      </c>
      <c r="B10" s="12"/>
      <c r="C10" s="12"/>
      <c r="D10" s="12"/>
      <c r="E10" s="11"/>
      <c r="F10" s="33"/>
      <c r="G10" s="39"/>
      <c r="H10" s="13"/>
      <c r="I10" s="14"/>
      <c r="J10" s="15"/>
      <c r="K10" s="15">
        <f t="shared" si="0"/>
        <v>0</v>
      </c>
      <c r="L10" s="40"/>
    </row>
    <row r="11" spans="1:12" s="4" customFormat="1" ht="25.95" customHeight="1">
      <c r="A11" s="38" t="s">
        <v>7</v>
      </c>
      <c r="B11" s="12"/>
      <c r="C11" s="12"/>
      <c r="D11" s="12"/>
      <c r="E11" s="11"/>
      <c r="F11" s="33"/>
      <c r="G11" s="39"/>
      <c r="H11" s="14"/>
      <c r="I11" s="14"/>
      <c r="J11" s="15"/>
      <c r="K11" s="15">
        <f t="shared" si="0"/>
        <v>0</v>
      </c>
      <c r="L11" s="40"/>
    </row>
    <row r="12" spans="1:12" s="4" customFormat="1" ht="25.95" customHeight="1">
      <c r="A12" s="38" t="s">
        <v>7</v>
      </c>
      <c r="B12" s="12"/>
      <c r="C12" s="12"/>
      <c r="D12" s="12"/>
      <c r="E12" s="11"/>
      <c r="F12" s="33"/>
      <c r="G12" s="41"/>
      <c r="H12" s="13"/>
      <c r="I12" s="14"/>
      <c r="J12" s="15"/>
      <c r="K12" s="15">
        <f t="shared" si="0"/>
        <v>0</v>
      </c>
      <c r="L12" s="40"/>
    </row>
    <row r="13" spans="1:12" s="4" customFormat="1">
      <c r="A13" s="62" t="s">
        <v>8</v>
      </c>
      <c r="B13" s="63"/>
      <c r="C13" s="63"/>
      <c r="D13" s="63"/>
      <c r="E13" s="63"/>
      <c r="F13" s="63"/>
      <c r="G13" s="64"/>
      <c r="H13" s="52">
        <f>SUM(H7:H12)</f>
        <v>0</v>
      </c>
      <c r="I13" s="52">
        <f>SUM(I7:I12)</f>
        <v>0</v>
      </c>
      <c r="J13" s="52">
        <f>SUM(J7:J12)</f>
        <v>0</v>
      </c>
      <c r="K13" s="52">
        <f>SUM(K7:K12)</f>
        <v>0</v>
      </c>
      <c r="L13" s="51"/>
    </row>
    <row r="14" spans="1:12" s="4" customFormat="1" ht="10.199999999999999" customHeight="1">
      <c r="A14" s="42"/>
      <c r="B14" s="43"/>
      <c r="C14" s="18"/>
      <c r="D14" s="44"/>
      <c r="E14" s="45"/>
      <c r="F14" s="46"/>
      <c r="G14" s="47"/>
      <c r="H14" s="16"/>
      <c r="I14" s="16"/>
      <c r="J14" s="16"/>
      <c r="K14" s="17"/>
      <c r="L14" s="40"/>
    </row>
    <row r="15" spans="1:12" s="4" customFormat="1" ht="25.95" customHeight="1">
      <c r="A15" s="48" t="s">
        <v>11</v>
      </c>
      <c r="B15" s="12"/>
      <c r="C15" s="12"/>
      <c r="D15" s="12"/>
      <c r="E15" s="11"/>
      <c r="F15" s="33"/>
      <c r="G15" s="39"/>
      <c r="H15" s="14"/>
      <c r="I15" s="13"/>
      <c r="J15" s="15"/>
      <c r="K15" s="15">
        <f t="shared" ref="K15:K25" si="1">H15-I15</f>
        <v>0</v>
      </c>
      <c r="L15" s="40"/>
    </row>
    <row r="16" spans="1:12" s="4" customFormat="1" ht="25.95" customHeight="1">
      <c r="A16" s="48" t="s">
        <v>11</v>
      </c>
      <c r="B16" s="12"/>
      <c r="C16" s="12"/>
      <c r="D16" s="38"/>
      <c r="E16" s="11"/>
      <c r="F16" s="33"/>
      <c r="G16" s="39"/>
      <c r="H16" s="13"/>
      <c r="I16" s="7"/>
      <c r="J16" s="15"/>
      <c r="K16" s="15">
        <f t="shared" si="1"/>
        <v>0</v>
      </c>
      <c r="L16" s="40"/>
    </row>
    <row r="17" spans="1:12" s="4" customFormat="1" ht="25.95" customHeight="1">
      <c r="A17" s="48" t="s">
        <v>11</v>
      </c>
      <c r="B17" s="12"/>
      <c r="C17" s="12"/>
      <c r="D17" s="38"/>
      <c r="E17" s="11"/>
      <c r="F17" s="33"/>
      <c r="G17" s="39"/>
      <c r="H17" s="13"/>
      <c r="I17" s="7"/>
      <c r="J17" s="15"/>
      <c r="K17" s="15">
        <f t="shared" si="1"/>
        <v>0</v>
      </c>
      <c r="L17" s="40"/>
    </row>
    <row r="18" spans="1:12" s="4" customFormat="1" ht="25.95" customHeight="1">
      <c r="A18" s="48" t="s">
        <v>11</v>
      </c>
      <c r="B18" s="12"/>
      <c r="C18" s="12"/>
      <c r="D18" s="38"/>
      <c r="E18" s="11"/>
      <c r="F18" s="33"/>
      <c r="G18" s="39"/>
      <c r="H18" s="13"/>
      <c r="I18" s="7"/>
      <c r="J18" s="15"/>
      <c r="K18" s="15">
        <f t="shared" si="1"/>
        <v>0</v>
      </c>
      <c r="L18" s="40"/>
    </row>
    <row r="19" spans="1:12" s="4" customFormat="1" ht="25.95" customHeight="1">
      <c r="A19" s="48" t="s">
        <v>11</v>
      </c>
      <c r="B19" s="18"/>
      <c r="C19" s="12"/>
      <c r="D19" s="38"/>
      <c r="E19" s="11"/>
      <c r="F19" s="33"/>
      <c r="G19" s="49"/>
      <c r="H19" s="13"/>
      <c r="I19" s="7"/>
      <c r="J19" s="15"/>
      <c r="K19" s="15">
        <f t="shared" si="1"/>
        <v>0</v>
      </c>
      <c r="L19" s="40"/>
    </row>
    <row r="20" spans="1:12" s="4" customFormat="1" ht="25.95" customHeight="1">
      <c r="A20" s="48" t="s">
        <v>11</v>
      </c>
      <c r="B20" s="18"/>
      <c r="C20" s="12"/>
      <c r="D20" s="38"/>
      <c r="E20" s="11"/>
      <c r="F20" s="33"/>
      <c r="G20" s="49"/>
      <c r="H20" s="13"/>
      <c r="I20" s="7"/>
      <c r="J20" s="15"/>
      <c r="K20" s="15">
        <f t="shared" si="1"/>
        <v>0</v>
      </c>
      <c r="L20" s="40"/>
    </row>
    <row r="21" spans="1:12" s="4" customFormat="1" ht="25.95" customHeight="1">
      <c r="A21" s="48" t="s">
        <v>11</v>
      </c>
      <c r="B21" s="18"/>
      <c r="C21" s="12"/>
      <c r="D21" s="12"/>
      <c r="E21" s="11"/>
      <c r="F21" s="33"/>
      <c r="G21" s="49"/>
      <c r="H21" s="13"/>
      <c r="I21" s="7"/>
      <c r="J21" s="15"/>
      <c r="K21" s="15">
        <f t="shared" si="1"/>
        <v>0</v>
      </c>
      <c r="L21" s="40"/>
    </row>
    <row r="22" spans="1:12" s="4" customFormat="1" ht="25.95" customHeight="1">
      <c r="A22" s="48" t="s">
        <v>11</v>
      </c>
      <c r="B22" s="18"/>
      <c r="C22" s="12"/>
      <c r="D22" s="12"/>
      <c r="E22" s="11"/>
      <c r="F22" s="33"/>
      <c r="G22" s="49"/>
      <c r="H22" s="13"/>
      <c r="I22" s="7"/>
      <c r="J22" s="15"/>
      <c r="K22" s="15">
        <f t="shared" si="1"/>
        <v>0</v>
      </c>
      <c r="L22" s="40"/>
    </row>
    <row r="23" spans="1:12" s="4" customFormat="1" ht="25.95" customHeight="1">
      <c r="A23" s="24" t="s">
        <v>11</v>
      </c>
      <c r="B23" s="25"/>
      <c r="C23" s="26"/>
      <c r="D23" s="27"/>
      <c r="E23" s="28"/>
      <c r="F23" s="29"/>
      <c r="G23" s="50"/>
      <c r="H23" s="30"/>
      <c r="I23" s="31"/>
      <c r="J23" s="32"/>
      <c r="K23" s="15">
        <f t="shared" si="1"/>
        <v>0</v>
      </c>
      <c r="L23" s="40"/>
    </row>
    <row r="24" spans="1:12" s="4" customFormat="1" ht="25.95" customHeight="1">
      <c r="A24" s="24" t="s">
        <v>11</v>
      </c>
      <c r="B24" s="25"/>
      <c r="C24" s="26"/>
      <c r="D24" s="27"/>
      <c r="E24" s="28"/>
      <c r="F24" s="29"/>
      <c r="G24" s="50"/>
      <c r="H24" s="30"/>
      <c r="I24" s="31"/>
      <c r="J24" s="32"/>
      <c r="K24" s="15">
        <f t="shared" si="1"/>
        <v>0</v>
      </c>
      <c r="L24" s="40"/>
    </row>
    <row r="25" spans="1:12" s="4" customFormat="1">
      <c r="A25" s="65" t="s">
        <v>9</v>
      </c>
      <c r="B25" s="66"/>
      <c r="C25" s="66"/>
      <c r="D25" s="66"/>
      <c r="E25" s="66"/>
      <c r="F25" s="66"/>
      <c r="G25" s="67"/>
      <c r="H25" s="53">
        <f>SUM(H15:H24)</f>
        <v>0</v>
      </c>
      <c r="I25" s="53">
        <f>SUM(I15:I24)</f>
        <v>0</v>
      </c>
      <c r="J25" s="53" t="e">
        <f>SUM(#REF!)</f>
        <v>#REF!</v>
      </c>
      <c r="K25" s="54">
        <f t="shared" si="1"/>
        <v>0</v>
      </c>
      <c r="L25" s="51"/>
    </row>
    <row r="26" spans="1:12" ht="9.6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22"/>
    </row>
    <row r="27" spans="1:12" ht="21.75" customHeight="1">
      <c r="A27" s="69" t="s">
        <v>10</v>
      </c>
      <c r="B27" s="69"/>
      <c r="C27" s="69"/>
      <c r="D27" s="69"/>
      <c r="E27" s="69"/>
      <c r="F27" s="69"/>
      <c r="G27" s="69"/>
      <c r="H27" s="55">
        <f>H13+H25</f>
        <v>0</v>
      </c>
      <c r="I27" s="55">
        <f>I13+I25</f>
        <v>0</v>
      </c>
      <c r="J27" s="55" t="e">
        <f>J13+J25</f>
        <v>#REF!</v>
      </c>
      <c r="K27" s="56">
        <f>K13+K25</f>
        <v>0</v>
      </c>
      <c r="L27" s="57"/>
    </row>
    <row r="28" spans="1:12" ht="51.6" customHeight="1">
      <c r="A28" s="58" t="s">
        <v>69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60"/>
    </row>
    <row r="29" spans="1:12" ht="25.8" customHeight="1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2">
      <c r="A30" s="4" t="s">
        <v>42</v>
      </c>
      <c r="B30" s="4"/>
      <c r="C30" t="s">
        <v>65</v>
      </c>
      <c r="E30" t="s">
        <v>66</v>
      </c>
      <c r="F30" s="5"/>
      <c r="G30" t="s">
        <v>67</v>
      </c>
      <c r="H30" s="5"/>
      <c r="I30" t="s">
        <v>68</v>
      </c>
    </row>
    <row r="31" spans="1:12" ht="15.75" customHeight="1">
      <c r="B31" s="3"/>
    </row>
    <row r="32" spans="1:12" ht="15.75" customHeight="1">
      <c r="B32" s="3"/>
    </row>
    <row r="33" spans="1:8">
      <c r="A33" s="4"/>
      <c r="B33" s="4"/>
      <c r="C33"/>
      <c r="F33" s="5"/>
      <c r="H33" s="5"/>
    </row>
    <row r="36" spans="1:8" ht="19.8">
      <c r="A36" s="8"/>
    </row>
  </sheetData>
  <mergeCells count="6">
    <mergeCell ref="A28:L28"/>
    <mergeCell ref="A1:K1"/>
    <mergeCell ref="A13:G13"/>
    <mergeCell ref="A25:G25"/>
    <mergeCell ref="A26:K26"/>
    <mergeCell ref="A27:G27"/>
  </mergeCells>
  <phoneticPr fontId="2" type="noConversion"/>
  <pageMargins left="0.59055118110236227" right="0.55118110236220474" top="0.39370078740157483" bottom="0.47244094488188981" header="0.51181102362204722" footer="0.3937007874015748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範例</vt:lpstr>
      <vt:lpstr>空白表格</vt:lpstr>
      <vt:lpstr>Sheet3</vt:lpstr>
    </vt:vector>
  </TitlesOfParts>
  <Company>YZU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呂韋蒨</cp:lastModifiedBy>
  <cp:lastPrinted>2017-08-07T08:39:00Z</cp:lastPrinted>
  <dcterms:created xsi:type="dcterms:W3CDTF">2008-12-12T08:09:15Z</dcterms:created>
  <dcterms:modified xsi:type="dcterms:W3CDTF">2017-08-17T08:56:11Z</dcterms:modified>
</cp:coreProperties>
</file>